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15" windowHeight="13275" activeTab="0"/>
  </bookViews>
  <sheets>
    <sheet name="The balance sheet explained" sheetId="1" r:id="rId1"/>
    <sheet name="Balance sheet template" sheetId="2" r:id="rId2"/>
    <sheet name="Sample balance sheet" sheetId="3" r:id="rId3"/>
  </sheets>
  <externalReferences>
    <externalReference r:id="rId6"/>
    <externalReference r:id="rId7"/>
  </externalReferences>
  <definedNames>
    <definedName name="_Order1" hidden="1">0</definedName>
    <definedName name="CollectionTerms">'[1]Drop Down Data'!$B$5:$B$8</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DATA_07" hidden="1">#REF!</definedName>
    <definedName name="DATA_08" hidden="1">#REF!</definedName>
    <definedName name="Income_Statement_prior2">'[2]Income Statement prior 2 yrs'!$A$5:$P$128</definedName>
    <definedName name="Income_Statement_prioryr">'[2]Income Statement prior yr'!$A$5:$P$128</definedName>
    <definedName name="Income_Stmt_currentyr">'[2]Income Statement current'!$A$5:$P$128</definedName>
    <definedName name="IntroPrintArea" hidden="1">#REF!</definedName>
    <definedName name="Months_2YearPrior">#REF!</definedName>
    <definedName name="Months_PriorYr">#REF!</definedName>
    <definedName name="Period_current">'[2]Income Statement Summary'!$D$6</definedName>
    <definedName name="Period_prior">'[2]Income Statement Summary'!$F$6</definedName>
    <definedName name="Period_prior2">'[2]Income Statement Summary'!$H$6</definedName>
    <definedName name="TemplatePrintArea">#REF!</definedName>
  </definedNames>
  <calcPr fullCalcOnLoad="1"/>
</workbook>
</file>

<file path=xl/sharedStrings.xml><?xml version="1.0" encoding="utf-8"?>
<sst xmlns="http://schemas.openxmlformats.org/spreadsheetml/2006/main" count="144" uniqueCount="80">
  <si>
    <t>ASSETS</t>
  </si>
  <si>
    <t>Cash</t>
  </si>
  <si>
    <t>Inventory</t>
  </si>
  <si>
    <t>Land</t>
  </si>
  <si>
    <t>Buildings</t>
  </si>
  <si>
    <t>Purchase Cost</t>
  </si>
  <si>
    <t>Accumulated Depreciation</t>
  </si>
  <si>
    <t>Equipment</t>
  </si>
  <si>
    <t>Automotive</t>
  </si>
  <si>
    <t>TOTAL ASSETS</t>
  </si>
  <si>
    <t>LIABILITIES</t>
  </si>
  <si>
    <t>Current Liabilities</t>
  </si>
  <si>
    <t>Accounts Payable</t>
  </si>
  <si>
    <t>Accrued Expenses</t>
  </si>
  <si>
    <t>Deferred Revenue</t>
  </si>
  <si>
    <t>Customer Deposits</t>
  </si>
  <si>
    <t>Government Remittances Payable</t>
  </si>
  <si>
    <t>Current Portion of Long-term Liabilities</t>
  </si>
  <si>
    <t>Current Portion of Capital Leases Liabilities</t>
  </si>
  <si>
    <t>Total Current Liabliliteis</t>
  </si>
  <si>
    <t>Non-current Liabilities</t>
  </si>
  <si>
    <t>Long-term Debt</t>
  </si>
  <si>
    <t>Capital Leases</t>
  </si>
  <si>
    <t>Due to Related Parties</t>
  </si>
  <si>
    <t>Total Due to Related Parties</t>
  </si>
  <si>
    <t>Total Non-current Liabilities</t>
  </si>
  <si>
    <t>TOTAL LIABILITIES</t>
  </si>
  <si>
    <t>SHAREHOLDERS' EQUITY</t>
  </si>
  <si>
    <t>Common Stock</t>
  </si>
  <si>
    <t>Preferred Stock</t>
  </si>
  <si>
    <t>Retained Earnings</t>
  </si>
  <si>
    <t>Beginning Balance Retained Earnings</t>
  </si>
  <si>
    <t>Current Period Income</t>
  </si>
  <si>
    <t>Dividends Paid</t>
  </si>
  <si>
    <t>Ending Balance Retained Earnings</t>
  </si>
  <si>
    <t>TOTAL SHAREHOLDERS' EQUITY</t>
  </si>
  <si>
    <t>LIABILITIES AND SHAREHOLDERS' EQUITY</t>
  </si>
  <si>
    <t>Sample balance sheet</t>
  </si>
  <si>
    <t>Balance sheet template</t>
  </si>
  <si>
    <t>Accounts receivable</t>
  </si>
  <si>
    <t>Prepaid expenses</t>
  </si>
  <si>
    <t>Marketable securities</t>
  </si>
  <si>
    <t>Income taxes receivable</t>
  </si>
  <si>
    <t>Total current assets</t>
  </si>
  <si>
    <t>What are the sections of the balance sheet?</t>
  </si>
  <si>
    <t>Non-current assets</t>
  </si>
  <si>
    <t>Property, plant and equipment</t>
  </si>
  <si>
    <t>Purchase cost</t>
  </si>
  <si>
    <t>Accumulated depreciation</t>
  </si>
  <si>
    <t>Furniture and office equipment</t>
  </si>
  <si>
    <t>Computer hardware</t>
  </si>
  <si>
    <t>Leasehold improvements</t>
  </si>
  <si>
    <t>Total property, plant and equipment</t>
  </si>
  <si>
    <t>Due from related parties</t>
  </si>
  <si>
    <t>Due from shareholders</t>
  </si>
  <si>
    <t>Total due from related parties</t>
  </si>
  <si>
    <t>Total non-current assets</t>
  </si>
  <si>
    <t>Current liabilities</t>
  </si>
  <si>
    <t>Accounts payable</t>
  </si>
  <si>
    <t>Accrued expenses</t>
  </si>
  <si>
    <t>Deferred revenue</t>
  </si>
  <si>
    <t>Customer deposits</t>
  </si>
  <si>
    <t>Government remittances payable</t>
  </si>
  <si>
    <t>Current portion of long-term liabilities</t>
  </si>
  <si>
    <t>Current portion of capital leases liabilities</t>
  </si>
  <si>
    <t>Total current liabilities</t>
  </si>
  <si>
    <t>Balance sheet</t>
  </si>
  <si>
    <t>Current assets</t>
  </si>
  <si>
    <t>Due from company XYZ Ltd.</t>
  </si>
  <si>
    <t>Company name</t>
  </si>
  <si>
    <t>As of  month day, year</t>
  </si>
  <si>
    <t xml:space="preserve">The balance sheet  </t>
  </si>
  <si>
    <t>Non-current liabilities</t>
  </si>
  <si>
    <t>Total non-current Liabilities</t>
  </si>
  <si>
    <t>Due to company ABC Ltd.</t>
  </si>
  <si>
    <t>Beginning balance Retained Earnings</t>
  </si>
  <si>
    <t>Ending balance Retained Earnings</t>
  </si>
  <si>
    <r>
      <t xml:space="preserve">The balance sheet is a measure of your company at a particular point in time.
It lists your assets, which are everything your company owns and everything other parties owe your company. It includes items such as cash, inventory, accounts receivable, equipment, machinery, vehicles, land and buildings.
It lists your liabilities (debts), which are everything your company owes, such as accounts payable, bank loans and other debts.
It also shows your shareholders’ equity, which is the money and assets that have been put into the company, plus any value that has been added over the years.
</t>
    </r>
    <r>
      <rPr>
        <b/>
        <sz val="12"/>
        <rFont val="Arial"/>
        <family val="2"/>
      </rPr>
      <t>Remember Assets = Liabilities + Equity</t>
    </r>
    <r>
      <rPr>
        <sz val="12"/>
        <rFont val="Arial"/>
        <family val="2"/>
      </rPr>
      <t xml:space="preserve"> (G45 always needs to equal G79)</t>
    </r>
  </si>
  <si>
    <r>
      <rPr>
        <b/>
        <sz val="12"/>
        <rFont val="Arial"/>
        <family val="2"/>
      </rPr>
      <t>Current assets (rows 8 to 16)</t>
    </r>
    <r>
      <rPr>
        <sz val="12"/>
        <rFont val="Arial"/>
        <family val="2"/>
      </rPr>
      <t xml:space="preserve">
Current assets are cash or other assets you expect to turn into cash in the following year.
</t>
    </r>
    <r>
      <rPr>
        <i/>
        <sz val="12"/>
        <rFont val="Arial"/>
        <family val="2"/>
      </rPr>
      <t xml:space="preserve">Examples include cash, inventory (finished products and raw materials), accounts receivable and prepaid expenses.
</t>
    </r>
    <r>
      <rPr>
        <sz val="12"/>
        <rFont val="Arial"/>
        <family val="2"/>
      </rPr>
      <t xml:space="preserve">
</t>
    </r>
    <r>
      <rPr>
        <b/>
        <sz val="12"/>
        <rFont val="Arial"/>
        <family val="2"/>
      </rPr>
      <t>Non-current assets (rows 17 to 44)</t>
    </r>
    <r>
      <rPr>
        <sz val="12"/>
        <rFont val="Arial"/>
        <family val="2"/>
      </rPr>
      <t xml:space="preserve">
The assets (often referred to as Property, Plant &amp; Equipment or as fixed assets) that you have purchased for long-term use and the associated depreciation (loss of value compared to the price you paid for the assets).
</t>
    </r>
    <r>
      <rPr>
        <i/>
        <sz val="12"/>
        <rFont val="Arial"/>
        <family val="2"/>
      </rPr>
      <t xml:space="preserve">Examples include office furniture, computers, machinery, vehicles, land and buildings.
</t>
    </r>
    <r>
      <rPr>
        <sz val="12"/>
        <rFont val="Arial"/>
        <family val="2"/>
      </rPr>
      <t xml:space="preserve">
</t>
    </r>
    <r>
      <rPr>
        <b/>
        <sz val="12"/>
        <rFont val="Arial"/>
        <family val="2"/>
      </rPr>
      <t>Current liabilities (rows 49 to 57)</t>
    </r>
    <r>
      <rPr>
        <sz val="12"/>
        <rFont val="Arial"/>
        <family val="2"/>
      </rPr>
      <t xml:space="preserve">
The debts and obligations due within the year.
</t>
    </r>
    <r>
      <rPr>
        <i/>
        <sz val="12"/>
        <rFont val="Arial"/>
        <family val="2"/>
      </rPr>
      <t>Examples include accounts payable, prepaid orders, lines of credit, credit card bills, the portion of your long-term debt or capital lease due in the next 12 months, sales taxes and payroll liabilities.</t>
    </r>
    <r>
      <rPr>
        <sz val="12"/>
        <rFont val="Arial"/>
        <family val="2"/>
      </rPr>
      <t xml:space="preserve">
</t>
    </r>
    <r>
      <rPr>
        <b/>
        <sz val="12"/>
        <rFont val="Arial"/>
        <family val="2"/>
      </rPr>
      <t>Non-current liabilities (rows 59 to 66)</t>
    </r>
    <r>
      <rPr>
        <sz val="12"/>
        <rFont val="Arial"/>
        <family val="2"/>
      </rPr>
      <t xml:space="preserve">
Also called long-term liabilities, these are the debts and obligations due in more than 12 months.
</t>
    </r>
    <r>
      <rPr>
        <i/>
        <sz val="12"/>
        <rFont val="Arial"/>
        <family val="2"/>
      </rPr>
      <t>Examples include car loans, business loans and mortgages.</t>
    </r>
    <r>
      <rPr>
        <sz val="12"/>
        <rFont val="Arial"/>
        <family val="2"/>
      </rPr>
      <t xml:space="preserve">
</t>
    </r>
    <r>
      <rPr>
        <b/>
        <sz val="12"/>
        <rFont val="Arial"/>
        <family val="2"/>
      </rPr>
      <t>Equity (rows 69 to 77)</t>
    </r>
    <r>
      <rPr>
        <sz val="12"/>
        <rFont val="Arial"/>
        <family val="2"/>
      </rPr>
      <t xml:space="preserve">
This is the money that you and your other investors have contributed toward the company, as well as the company’s retained earnings (or losses).
Retained earnings are your company’s cumulative earnings since your company was formed minus the dividends you have declared since your company began. In other words, retained earnings represent the company’s earnings that have not been distributed to owners and shareholders.</t>
    </r>
  </si>
  <si>
    <t>Due to shareholders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</si>
</sst>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_ ;_ * \(#,##0.00\)_ ;_ * &quot;-&quot;??_)_ ;_ @_ "/>
    <numFmt numFmtId="165" formatCode="_-* #,##0.00_-;\(\ #,##0.00\);_-* &quot;-&quot;??_-;_-@_-"/>
    <numFmt numFmtId="166" formatCode="_-* #,##0_-;\(\ #,##0\);_-* &quot;-&quot;_-;_-@_-"/>
  </numFmts>
  <fonts count="50">
    <font>
      <sz val="11"/>
      <color theme="1"/>
      <name val="Arial"/>
      <family val="2"/>
    </font>
    <font>
      <sz val="11"/>
      <color indexed="63"/>
      <name val="Arial"/>
      <family val="2"/>
    </font>
    <font>
      <b/>
      <sz val="11"/>
      <color indexed="63"/>
      <name val="Arial"/>
      <family val="2"/>
    </font>
    <font>
      <i/>
      <sz val="9"/>
      <color indexed="63"/>
      <name val="Arial"/>
      <family val="2"/>
    </font>
    <font>
      <sz val="10"/>
      <color indexed="63"/>
      <name val="Arial"/>
      <family val="2"/>
    </font>
    <font>
      <b/>
      <sz val="10"/>
      <color indexed="63"/>
      <name val="Arial"/>
      <family val="2"/>
    </font>
    <font>
      <sz val="10"/>
      <name val="Arial"/>
      <family val="2"/>
    </font>
    <font>
      <sz val="12"/>
      <name val="Arial"/>
      <family val="2"/>
    </font>
    <font>
      <b/>
      <sz val="12"/>
      <color indexed="63"/>
      <name val="Arial"/>
      <family val="2"/>
    </font>
    <font>
      <b/>
      <sz val="12"/>
      <name val="Arial"/>
      <family val="2"/>
    </font>
    <font>
      <i/>
      <sz val="12"/>
      <name val="Arial"/>
      <family val="2"/>
    </font>
    <font>
      <sz val="11"/>
      <color indexed="62"/>
      <name val="Arial"/>
      <family val="2"/>
    </font>
    <font>
      <b/>
      <sz val="16"/>
      <color indexed="30"/>
      <name val="Arial"/>
      <family val="2"/>
    </font>
    <font>
      <sz val="12"/>
      <color indexed="30"/>
      <name val="Arial"/>
      <family val="2"/>
    </font>
    <font>
      <sz val="18"/>
      <color indexed="30"/>
      <name val="Arial"/>
      <family val="2"/>
    </font>
    <font>
      <b/>
      <sz val="15"/>
      <color indexed="30"/>
      <name val="Arial"/>
      <family val="2"/>
    </font>
    <font>
      <b/>
      <sz val="13"/>
      <color indexed="30"/>
      <name val="Arial"/>
      <family val="2"/>
    </font>
    <font>
      <b/>
      <sz val="11"/>
      <color indexed="30"/>
      <name val="Arial"/>
      <family val="2"/>
    </font>
    <font>
      <sz val="11"/>
      <color indexed="17"/>
      <name val="Arial"/>
      <family val="2"/>
    </font>
    <font>
      <sz val="11"/>
      <color indexed="20"/>
      <name val="Arial"/>
      <family val="2"/>
    </font>
    <font>
      <sz val="11"/>
      <color indexed="60"/>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Arial"/>
      <family val="2"/>
    </font>
    <font>
      <b/>
      <sz val="11"/>
      <color theme="1"/>
      <name val="Arial"/>
      <family val="2"/>
    </font>
    <font>
      <sz val="11"/>
      <color rgb="FFFF0000"/>
      <name val="Arial"/>
      <family val="2"/>
    </font>
    <font>
      <sz val="10"/>
      <color theme="1"/>
      <name val="Arial"/>
      <family val="2"/>
    </font>
    <font>
      <b/>
      <sz val="10"/>
      <color theme="1"/>
      <name val="Arial"/>
      <family val="2"/>
    </font>
    <font>
      <b/>
      <sz val="12"/>
      <color theme="1"/>
      <name val="Arial"/>
      <family val="2"/>
    </font>
    <font>
      <sz val="12"/>
      <color theme="3"/>
      <name val="Arial"/>
      <family val="2"/>
    </font>
    <font>
      <sz val="11"/>
      <color rgb="FF1F384B"/>
      <name val="Arial"/>
      <family val="2"/>
    </font>
    <font>
      <b/>
      <sz val="16"/>
      <color theme="3"/>
      <name val="Arial"/>
      <family val="2"/>
    </font>
    <font>
      <i/>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right/>
      <top style="thin"/>
      <bottom style="double"/>
    </border>
    <border>
      <left/>
      <right style="thin"/>
      <top/>
      <bottom/>
    </border>
    <border>
      <left style="thin"/>
      <right/>
      <top/>
      <bottom style="thin"/>
    </border>
    <border>
      <left/>
      <right style="thin"/>
      <top/>
      <bottom style="thin"/>
    </border>
    <border>
      <left/>
      <right style="thin"/>
      <top style="thin"/>
      <bottom/>
    </border>
    <border>
      <left/>
      <right style="thin"/>
      <top style="thin"/>
      <bottom style="thin"/>
    </border>
    <border>
      <left/>
      <right style="thin"/>
      <top style="thin"/>
      <bottom style="double"/>
    </border>
    <border>
      <left style="thin"/>
      <right/>
      <top style="thin"/>
      <bottom style="thin"/>
    </border>
    <border>
      <left style="thin"/>
      <right/>
      <top style="thin"/>
      <bottom/>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6" fillId="0" borderId="0">
      <alignment/>
      <protection/>
    </xf>
    <xf numFmtId="0" fontId="6"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2">
    <xf numFmtId="0" fontId="0" fillId="0" borderId="0" xfId="0" applyFont="1" applyAlignment="1">
      <alignment/>
    </xf>
    <xf numFmtId="0" fontId="41" fillId="0" borderId="0" xfId="0" applyFont="1" applyAlignment="1">
      <alignment vertical="center"/>
    </xf>
    <xf numFmtId="0" fontId="0" fillId="0" borderId="0" xfId="0" applyAlignment="1">
      <alignment vertical="center"/>
    </xf>
    <xf numFmtId="0" fontId="43" fillId="0" borderId="0" xfId="0" applyFont="1" applyAlignment="1">
      <alignment vertical="center"/>
    </xf>
    <xf numFmtId="0" fontId="44" fillId="0" borderId="0" xfId="0" applyFont="1" applyAlignment="1">
      <alignment vertical="center"/>
    </xf>
    <xf numFmtId="0" fontId="7" fillId="0" borderId="0" xfId="55" applyFont="1">
      <alignment/>
      <protection/>
    </xf>
    <xf numFmtId="0" fontId="7" fillId="0" borderId="0" xfId="55" applyFont="1" applyAlignment="1">
      <alignment vertical="center"/>
      <protection/>
    </xf>
    <xf numFmtId="0" fontId="7" fillId="0" borderId="0" xfId="55" applyFont="1" applyAlignment="1">
      <alignment vertical="center" wrapText="1"/>
      <protection/>
    </xf>
    <xf numFmtId="0" fontId="45" fillId="0" borderId="0" xfId="55" applyFont="1" applyAlignment="1">
      <alignment vertical="center"/>
      <protection/>
    </xf>
    <xf numFmtId="0" fontId="0" fillId="0" borderId="0" xfId="0" applyFont="1" applyAlignment="1">
      <alignment vertical="center"/>
    </xf>
    <xf numFmtId="0" fontId="7" fillId="0" borderId="0" xfId="55" applyFont="1" applyAlignment="1">
      <alignment wrapText="1"/>
      <protection/>
    </xf>
    <xf numFmtId="166" fontId="0" fillId="0" borderId="0" xfId="0" applyNumberFormat="1" applyAlignment="1">
      <alignment vertical="center"/>
    </xf>
    <xf numFmtId="166" fontId="43" fillId="0" borderId="0" xfId="0" applyNumberFormat="1" applyFont="1" applyAlignment="1">
      <alignment vertical="center"/>
    </xf>
    <xf numFmtId="166" fontId="43" fillId="0" borderId="0" xfId="42" applyNumberFormat="1" applyFont="1" applyAlignment="1">
      <alignment/>
    </xf>
    <xf numFmtId="166" fontId="41" fillId="0" borderId="10" xfId="0" applyNumberFormat="1" applyFont="1" applyBorder="1" applyAlignment="1">
      <alignment vertical="center"/>
    </xf>
    <xf numFmtId="166" fontId="43" fillId="0" borderId="11" xfId="0" applyNumberFormat="1" applyFont="1" applyBorder="1" applyAlignment="1">
      <alignment vertical="center"/>
    </xf>
    <xf numFmtId="166" fontId="41" fillId="0" borderId="0" xfId="0" applyNumberFormat="1" applyFont="1" applyAlignment="1">
      <alignment vertical="center"/>
    </xf>
    <xf numFmtId="166" fontId="41" fillId="0" borderId="12" xfId="0" applyNumberFormat="1" applyFont="1" applyBorder="1" applyAlignment="1">
      <alignment vertical="center"/>
    </xf>
    <xf numFmtId="166" fontId="41" fillId="0" borderId="13" xfId="0" applyNumberFormat="1" applyFont="1" applyBorder="1" applyAlignment="1">
      <alignment vertical="center"/>
    </xf>
    <xf numFmtId="0" fontId="0" fillId="0" borderId="0" xfId="0" applyBorder="1" applyAlignment="1">
      <alignment vertical="center"/>
    </xf>
    <xf numFmtId="0" fontId="43" fillId="0" borderId="0" xfId="0" applyFont="1" applyBorder="1" applyAlignment="1">
      <alignment vertical="center"/>
    </xf>
    <xf numFmtId="0" fontId="43" fillId="0" borderId="14" xfId="0" applyFont="1" applyBorder="1" applyAlignment="1">
      <alignment vertical="center"/>
    </xf>
    <xf numFmtId="164" fontId="43" fillId="0" borderId="14" xfId="42" applyFont="1" applyBorder="1" applyAlignment="1">
      <alignment/>
    </xf>
    <xf numFmtId="165" fontId="43" fillId="0" borderId="14" xfId="42" applyNumberFormat="1" applyFont="1" applyBorder="1" applyAlignment="1">
      <alignment/>
    </xf>
    <xf numFmtId="0" fontId="41" fillId="0" borderId="0" xfId="0" applyFont="1" applyBorder="1" applyAlignment="1">
      <alignment vertical="center"/>
    </xf>
    <xf numFmtId="0" fontId="0" fillId="0" borderId="15" xfId="0" applyBorder="1" applyAlignment="1">
      <alignment/>
    </xf>
    <xf numFmtId="0" fontId="0" fillId="0" borderId="11" xfId="0" applyBorder="1" applyAlignment="1">
      <alignment/>
    </xf>
    <xf numFmtId="0" fontId="0" fillId="0" borderId="16" xfId="0" applyBorder="1" applyAlignment="1">
      <alignment/>
    </xf>
    <xf numFmtId="0" fontId="43" fillId="33" borderId="0" xfId="0" applyFont="1" applyFill="1" applyBorder="1" applyAlignment="1">
      <alignment vertical="center"/>
    </xf>
    <xf numFmtId="0" fontId="43" fillId="33" borderId="14" xfId="0" applyFont="1" applyFill="1" applyBorder="1" applyAlignment="1">
      <alignment vertical="center"/>
    </xf>
    <xf numFmtId="164" fontId="43" fillId="33" borderId="0" xfId="42" applyFont="1" applyFill="1" applyBorder="1" applyAlignment="1">
      <alignment/>
    </xf>
    <xf numFmtId="165" fontId="43" fillId="33" borderId="0" xfId="42" applyNumberFormat="1" applyFont="1" applyFill="1" applyBorder="1" applyAlignment="1">
      <alignment/>
    </xf>
    <xf numFmtId="0" fontId="43" fillId="33" borderId="11" xfId="0" applyFont="1" applyFill="1" applyBorder="1" applyAlignment="1">
      <alignment vertical="center"/>
    </xf>
    <xf numFmtId="0" fontId="41" fillId="6" borderId="17" xfId="0" applyFont="1" applyFill="1" applyBorder="1" applyAlignment="1">
      <alignment vertical="center"/>
    </xf>
    <xf numFmtId="0" fontId="43" fillId="6" borderId="16" xfId="0" applyFont="1" applyFill="1" applyBorder="1" applyAlignment="1">
      <alignment vertical="center"/>
    </xf>
    <xf numFmtId="0" fontId="41" fillId="6" borderId="14" xfId="0" applyFont="1" applyFill="1" applyBorder="1" applyAlignment="1">
      <alignment vertical="center"/>
    </xf>
    <xf numFmtId="0" fontId="41" fillId="6" borderId="18" xfId="0" applyFont="1" applyFill="1" applyBorder="1" applyAlignment="1">
      <alignment vertical="center"/>
    </xf>
    <xf numFmtId="0" fontId="41" fillId="6" borderId="19" xfId="0" applyFont="1" applyFill="1" applyBorder="1" applyAlignment="1">
      <alignment vertical="center"/>
    </xf>
    <xf numFmtId="0" fontId="43" fillId="6" borderId="14" xfId="0" applyFont="1" applyFill="1" applyBorder="1" applyAlignment="1">
      <alignment vertical="center"/>
    </xf>
    <xf numFmtId="0" fontId="46" fillId="0" borderId="0" xfId="55" applyFont="1" applyAlignment="1">
      <alignment vertical="center" wrapText="1"/>
      <protection/>
    </xf>
    <xf numFmtId="0" fontId="7" fillId="33" borderId="20" xfId="55" applyFont="1" applyFill="1" applyBorder="1" applyAlignment="1">
      <alignment horizontal="left" vertical="center" wrapText="1" indent="1"/>
      <protection/>
    </xf>
    <xf numFmtId="0" fontId="7" fillId="33" borderId="18" xfId="55" applyFont="1" applyFill="1" applyBorder="1" applyAlignment="1">
      <alignment horizontal="left" vertical="center" wrapText="1" indent="1"/>
      <protection/>
    </xf>
    <xf numFmtId="0" fontId="7" fillId="33" borderId="20" xfId="0" applyNumberFormat="1" applyFont="1" applyFill="1" applyBorder="1" applyAlignment="1">
      <alignment horizontal="left" vertical="center" wrapText="1" indent="1" readingOrder="1"/>
    </xf>
    <xf numFmtId="0" fontId="47" fillId="33" borderId="18" xfId="0" applyNumberFormat="1" applyFont="1" applyFill="1" applyBorder="1" applyAlignment="1">
      <alignment horizontal="left" vertical="center" wrapText="1" indent="1" readingOrder="1"/>
    </xf>
    <xf numFmtId="0" fontId="48" fillId="0" borderId="11" xfId="0" applyFont="1" applyBorder="1" applyAlignment="1">
      <alignment vertical="center"/>
    </xf>
    <xf numFmtId="0" fontId="48" fillId="0" borderId="0" xfId="0" applyFont="1" applyAlignment="1">
      <alignment vertical="center"/>
    </xf>
    <xf numFmtId="0" fontId="41" fillId="0" borderId="0" xfId="0" applyFont="1" applyAlignment="1">
      <alignment horizontal="center" vertical="center"/>
    </xf>
    <xf numFmtId="0" fontId="41" fillId="33" borderId="0" xfId="0" applyFont="1" applyFill="1" applyAlignment="1">
      <alignment horizontal="center" vertical="center"/>
    </xf>
    <xf numFmtId="0" fontId="49" fillId="33" borderId="0" xfId="0" applyFont="1" applyFill="1" applyAlignment="1">
      <alignment horizontal="center" vertical="center"/>
    </xf>
    <xf numFmtId="0" fontId="41" fillId="0" borderId="21" xfId="0" applyFont="1" applyBorder="1" applyAlignment="1">
      <alignment horizontal="left" vertical="center"/>
    </xf>
    <xf numFmtId="0" fontId="41" fillId="0" borderId="10" xfId="0" applyFont="1" applyBorder="1" applyAlignment="1">
      <alignment horizontal="left" vertical="center"/>
    </xf>
    <xf numFmtId="0" fontId="41" fillId="0" borderId="17" xfId="0" applyFont="1" applyBorder="1" applyAlignment="1">
      <alignment horizontal="left" vertical="center"/>
    </xf>
    <xf numFmtId="0" fontId="41" fillId="0" borderId="22" xfId="0" applyFont="1" applyBorder="1" applyAlignment="1">
      <alignment horizontal="center" vertical="center"/>
    </xf>
    <xf numFmtId="0" fontId="41" fillId="0" borderId="0" xfId="0" applyFont="1" applyBorder="1" applyAlignment="1">
      <alignment horizontal="center" vertical="center"/>
    </xf>
    <xf numFmtId="0" fontId="41" fillId="0" borderId="14" xfId="0" applyFont="1" applyBorder="1" applyAlignment="1">
      <alignment horizontal="center" vertical="center"/>
    </xf>
    <xf numFmtId="0" fontId="41" fillId="0" borderId="22" xfId="0" applyFont="1" applyBorder="1" applyAlignment="1">
      <alignment horizontal="left" vertical="center"/>
    </xf>
    <xf numFmtId="0" fontId="41" fillId="0" borderId="0" xfId="0" applyFont="1" applyBorder="1" applyAlignment="1">
      <alignment horizontal="left" vertical="center"/>
    </xf>
    <xf numFmtId="0" fontId="41" fillId="0" borderId="14" xfId="0" applyFont="1" applyBorder="1" applyAlignment="1">
      <alignment horizontal="left" vertical="center"/>
    </xf>
    <xf numFmtId="0" fontId="43" fillId="0" borderId="22" xfId="0" applyFont="1" applyBorder="1" applyAlignment="1">
      <alignment horizontal="left" vertical="center" indent="2"/>
    </xf>
    <xf numFmtId="0" fontId="43" fillId="0" borderId="0" xfId="0" applyFont="1" applyBorder="1" applyAlignment="1">
      <alignment horizontal="left" vertical="center" indent="2"/>
    </xf>
    <xf numFmtId="0" fontId="41" fillId="0" borderId="22" xfId="0" applyFont="1" applyBorder="1" applyAlignment="1">
      <alignment horizontal="left" vertical="center" indent="2"/>
    </xf>
    <xf numFmtId="0" fontId="41" fillId="0" borderId="0" xfId="0" applyFont="1" applyBorder="1" applyAlignment="1">
      <alignment horizontal="left" vertical="center" indent="2"/>
    </xf>
    <xf numFmtId="0" fontId="43" fillId="0" borderId="22" xfId="0" applyFont="1" applyBorder="1" applyAlignment="1">
      <alignment horizontal="left" vertical="center" indent="4"/>
    </xf>
    <xf numFmtId="0" fontId="43" fillId="0" borderId="0" xfId="0" applyFont="1" applyBorder="1" applyAlignment="1">
      <alignment horizontal="left" vertical="center" indent="4"/>
    </xf>
    <xf numFmtId="0" fontId="41" fillId="0" borderId="14" xfId="0" applyFont="1" applyBorder="1" applyAlignment="1">
      <alignment horizontal="left" vertical="center" indent="2"/>
    </xf>
    <xf numFmtId="0" fontId="41" fillId="0" borderId="22" xfId="0" applyFont="1" applyBorder="1" applyAlignment="1">
      <alignment horizontal="left" vertical="center" indent="4"/>
    </xf>
    <xf numFmtId="0" fontId="41" fillId="0" borderId="0" xfId="0" applyFont="1" applyBorder="1" applyAlignment="1">
      <alignment horizontal="left" vertical="center" indent="4"/>
    </xf>
    <xf numFmtId="0" fontId="0" fillId="0" borderId="22" xfId="0" applyBorder="1" applyAlignment="1">
      <alignment horizontal="left" vertical="center" indent="2"/>
    </xf>
    <xf numFmtId="0" fontId="0" fillId="0" borderId="0" xfId="0" applyBorder="1" applyAlignment="1">
      <alignment horizontal="left" vertical="center" indent="2"/>
    </xf>
    <xf numFmtId="0" fontId="43" fillId="0" borderId="14" xfId="0" applyFont="1" applyBorder="1" applyAlignment="1">
      <alignment horizontal="left" vertical="center" indent="2"/>
    </xf>
    <xf numFmtId="0" fontId="0" fillId="0" borderId="14" xfId="0" applyBorder="1" applyAlignment="1">
      <alignment horizontal="left" vertical="center" indent="2"/>
    </xf>
    <xf numFmtId="0" fontId="49"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22</xdr:row>
      <xdr:rowOff>0</xdr:rowOff>
    </xdr:from>
    <xdr:ext cx="247650" cy="238125"/>
    <xdr:sp>
      <xdr:nvSpPr>
        <xdr:cNvPr id="1" name="TextBox 16"/>
        <xdr:cNvSpPr txBox="1">
          <a:spLocks noChangeArrowheads="1"/>
        </xdr:cNvSpPr>
      </xdr:nvSpPr>
      <xdr:spPr>
        <a:xfrm>
          <a:off x="800100" y="12782550"/>
          <a:ext cx="247650" cy="238125"/>
        </a:xfrm>
        <a:prstGeom prst="rect">
          <a:avLst/>
        </a:prstGeom>
        <a:noFill/>
        <a:ln w="9525" cmpd="sng">
          <a:noFill/>
        </a:ln>
      </xdr:spPr>
      <xdr:txBody>
        <a:bodyPr vertOverflow="clip" wrap="square">
          <a:spAutoFit/>
        </a:bodyPr>
        <a:p>
          <a:pPr algn="l">
            <a:defRPr/>
          </a:pPr>
          <a:r>
            <a:rPr lang="en-US" cap="none" sz="1100" b="1" i="0" u="none" baseline="0">
              <a:solidFill>
                <a:srgbClr val="FFFFFF"/>
              </a:solidFill>
              <a:latin typeface="Arial"/>
              <a:ea typeface="Arial"/>
              <a:cs typeface="Arial"/>
            </a:rPr>
            <a:t>12</a:t>
          </a:r>
        </a:p>
      </xdr:txBody>
    </xdr:sp>
    <xdr:clientData/>
  </xdr:oneCellAnchor>
  <xdr:oneCellAnchor>
    <xdr:from>
      <xdr:col>1</xdr:col>
      <xdr:colOff>9525</xdr:colOff>
      <xdr:row>22</xdr:row>
      <xdr:rowOff>0</xdr:rowOff>
    </xdr:from>
    <xdr:ext cx="247650" cy="238125"/>
    <xdr:sp>
      <xdr:nvSpPr>
        <xdr:cNvPr id="2" name="TextBox 17"/>
        <xdr:cNvSpPr txBox="1">
          <a:spLocks noChangeArrowheads="1"/>
        </xdr:cNvSpPr>
      </xdr:nvSpPr>
      <xdr:spPr>
        <a:xfrm>
          <a:off x="800100" y="12782550"/>
          <a:ext cx="247650" cy="238125"/>
        </a:xfrm>
        <a:prstGeom prst="rect">
          <a:avLst/>
        </a:prstGeom>
        <a:noFill/>
        <a:ln w="9525" cmpd="sng">
          <a:noFill/>
        </a:ln>
      </xdr:spPr>
      <xdr:txBody>
        <a:bodyPr vertOverflow="clip" wrap="square">
          <a:spAutoFit/>
        </a:bodyPr>
        <a:p>
          <a:pPr algn="l">
            <a:defRPr/>
          </a:pPr>
          <a:r>
            <a:rPr lang="en-US" cap="none" sz="1100" b="1" i="0" u="none" baseline="0">
              <a:solidFill>
                <a:srgbClr val="FFFFFF"/>
              </a:solidFill>
              <a:latin typeface="Arial"/>
              <a:ea typeface="Arial"/>
              <a:cs typeface="Arial"/>
            </a:rPr>
            <a:t>10</a:t>
          </a:r>
        </a:p>
      </xdr:txBody>
    </xdr:sp>
    <xdr:clientData/>
  </xdr:oneCellAnchor>
  <xdr:oneCellAnchor>
    <xdr:from>
      <xdr:col>1</xdr:col>
      <xdr:colOff>9525</xdr:colOff>
      <xdr:row>22</xdr:row>
      <xdr:rowOff>0</xdr:rowOff>
    </xdr:from>
    <xdr:ext cx="247650" cy="238125"/>
    <xdr:sp>
      <xdr:nvSpPr>
        <xdr:cNvPr id="3" name="TextBox 19"/>
        <xdr:cNvSpPr txBox="1">
          <a:spLocks noChangeArrowheads="1"/>
        </xdr:cNvSpPr>
      </xdr:nvSpPr>
      <xdr:spPr>
        <a:xfrm>
          <a:off x="800100" y="12782550"/>
          <a:ext cx="247650" cy="238125"/>
        </a:xfrm>
        <a:prstGeom prst="rect">
          <a:avLst/>
        </a:prstGeom>
        <a:noFill/>
        <a:ln w="9525" cmpd="sng">
          <a:noFill/>
        </a:ln>
      </xdr:spPr>
      <xdr:txBody>
        <a:bodyPr vertOverflow="clip" wrap="square">
          <a:spAutoFit/>
        </a:bodyPr>
        <a:p>
          <a:pPr algn="l">
            <a:defRPr/>
          </a:pPr>
          <a:r>
            <a:rPr lang="en-US" cap="none" sz="1100" b="1" i="0" u="none" baseline="0">
              <a:solidFill>
                <a:srgbClr val="FFFFFF"/>
              </a:solidFill>
              <a:latin typeface="Arial"/>
              <a:ea typeface="Arial"/>
              <a:cs typeface="Arial"/>
            </a:rPr>
            <a:t>11</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bdco365.sharepoint.com/Users/dakoo/Desktop/Documents/CFO/Clients/BDC/Adv%20Fin%20Mgmt%20-%20Bus%20Planning/Near%20Final%20Drafts%20-%20Jan%2029/AFM%20-%20Fin%20Model%20-Saa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bdco365.sharepoint.com/sites/cgsd/2193305-on-437717_a/td/FME%20-%20Tool%20C%20-%20Financial%20Management%20Essentials%20v%202%2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 Stmt - Annual"/>
      <sheetName val="Cashflow - Annual"/>
      <sheetName val="Bal Sheet - Annual"/>
      <sheetName val="Inc Stmt - Mthly"/>
      <sheetName val="Cashflow - Mthly"/>
      <sheetName val="Bal Sheet - Monthly"/>
      <sheetName val="Instructions"/>
      <sheetName val="Revenues and Users"/>
      <sheetName val="Staffing"/>
      <sheetName val="Operating Exp"/>
      <sheetName val="Capex"/>
      <sheetName val="Debt"/>
      <sheetName val="Working Capital Calc"/>
      <sheetName val="Drop Down Data"/>
    </sheetNames>
    <sheetDataSet>
      <sheetData sheetId="13">
        <row r="5">
          <cell r="B5" t="str">
            <v>Upon sale</v>
          </cell>
        </row>
        <row r="6">
          <cell r="B6" t="str">
            <v>30 days</v>
          </cell>
        </row>
        <row r="7">
          <cell r="B7" t="str">
            <v>60 days</v>
          </cell>
        </row>
        <row r="8">
          <cell r="B8" t="str">
            <v>90 days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
      <sheetName val="Income Statement Summary"/>
      <sheetName val="Income Statement current"/>
      <sheetName val="Income Statement prior yr"/>
      <sheetName val="Income Statement prior 2 yrs"/>
      <sheetName val="Monthly cash flow"/>
      <sheetName val="Dashboard"/>
      <sheetName val="Costing"/>
    </sheetNames>
    <sheetDataSet>
      <sheetData sheetId="1">
        <row r="6">
          <cell r="D6">
            <v>42005</v>
          </cell>
          <cell r="F6">
            <v>41640</v>
          </cell>
          <cell r="H6">
            <v>41486</v>
          </cell>
        </row>
      </sheetData>
      <sheetData sheetId="2">
        <row r="5">
          <cell r="D5">
            <v>42005</v>
          </cell>
          <cell r="E5">
            <v>42275</v>
          </cell>
          <cell r="F5">
            <v>42305</v>
          </cell>
          <cell r="G5">
            <v>42336</v>
          </cell>
          <cell r="H5">
            <v>42366</v>
          </cell>
          <cell r="I5">
            <v>42397</v>
          </cell>
          <cell r="J5">
            <v>42428</v>
          </cell>
          <cell r="K5">
            <v>42457</v>
          </cell>
          <cell r="L5">
            <v>42488</v>
          </cell>
          <cell r="M5">
            <v>42518</v>
          </cell>
          <cell r="N5">
            <v>42549</v>
          </cell>
          <cell r="O5">
            <v>42579</v>
          </cell>
          <cell r="P5" t="str">
            <v>Total</v>
          </cell>
        </row>
        <row r="6">
          <cell r="A6" t="str">
            <v>Revenue</v>
          </cell>
        </row>
        <row r="7">
          <cell r="A7" t="str">
            <v>Gross Sales</v>
          </cell>
          <cell r="D7">
            <v>15000</v>
          </cell>
          <cell r="E7">
            <v>17000</v>
          </cell>
          <cell r="F7">
            <v>19000</v>
          </cell>
          <cell r="G7">
            <v>21000</v>
          </cell>
          <cell r="H7">
            <v>23000</v>
          </cell>
          <cell r="I7">
            <v>25000</v>
          </cell>
          <cell r="J7">
            <v>27000</v>
          </cell>
          <cell r="K7">
            <v>29000</v>
          </cell>
          <cell r="L7">
            <v>31000</v>
          </cell>
          <cell r="M7">
            <v>33000</v>
          </cell>
          <cell r="N7">
            <v>35000</v>
          </cell>
          <cell r="O7">
            <v>37000</v>
          </cell>
          <cell r="P7">
            <v>312000</v>
          </cell>
        </row>
        <row r="8">
          <cell r="A8" t="str">
            <v>Less: Adjustments</v>
          </cell>
          <cell r="P8">
            <v>0</v>
          </cell>
        </row>
        <row r="9">
          <cell r="A9" t="str">
            <v>    Net Sales</v>
          </cell>
          <cell r="D9">
            <v>15000</v>
          </cell>
          <cell r="E9">
            <v>17000</v>
          </cell>
          <cell r="F9">
            <v>19000</v>
          </cell>
          <cell r="G9">
            <v>21000</v>
          </cell>
          <cell r="H9">
            <v>23000</v>
          </cell>
          <cell r="I9">
            <v>25000</v>
          </cell>
          <cell r="J9">
            <v>27000</v>
          </cell>
          <cell r="K9">
            <v>29000</v>
          </cell>
          <cell r="L9">
            <v>31000</v>
          </cell>
          <cell r="M9">
            <v>33000</v>
          </cell>
          <cell r="N9">
            <v>35000</v>
          </cell>
          <cell r="O9">
            <v>37000</v>
          </cell>
          <cell r="P9">
            <v>312000</v>
          </cell>
        </row>
        <row r="11">
          <cell r="A11" t="str">
            <v>Cost of Goods Sold</v>
          </cell>
        </row>
        <row r="13">
          <cell r="A13" t="str">
            <v>General - Total</v>
          </cell>
          <cell r="B13" t="str">
            <v>Total</v>
          </cell>
          <cell r="P13">
            <v>0</v>
          </cell>
        </row>
        <row r="14">
          <cell r="A14" t="str">
            <v>Mechanical</v>
          </cell>
          <cell r="D14">
            <v>3000</v>
          </cell>
          <cell r="P14">
            <v>3000</v>
          </cell>
        </row>
        <row r="15">
          <cell r="A15" t="str">
            <v>Mechanical - Labor</v>
          </cell>
          <cell r="P15">
            <v>0</v>
          </cell>
        </row>
        <row r="16">
          <cell r="A16" t="str">
            <v>Mechanical - Materials</v>
          </cell>
          <cell r="P16">
            <v>0</v>
          </cell>
        </row>
        <row r="17">
          <cell r="A17" t="str">
            <v>Mechanical - Total</v>
          </cell>
          <cell r="B17" t="str">
            <v>Total</v>
          </cell>
          <cell r="D17">
            <v>3000</v>
          </cell>
          <cell r="E17">
            <v>0</v>
          </cell>
          <cell r="F17">
            <v>0</v>
          </cell>
          <cell r="G17">
            <v>0</v>
          </cell>
          <cell r="H17">
            <v>0</v>
          </cell>
          <cell r="I17">
            <v>0</v>
          </cell>
          <cell r="J17">
            <v>0</v>
          </cell>
          <cell r="K17">
            <v>0</v>
          </cell>
          <cell r="L17">
            <v>0</v>
          </cell>
          <cell r="M17">
            <v>0</v>
          </cell>
          <cell r="N17">
            <v>0</v>
          </cell>
          <cell r="O17">
            <v>0</v>
          </cell>
          <cell r="P17">
            <v>3000</v>
          </cell>
        </row>
        <row r="18">
          <cell r="A18" t="str">
            <v>Materials  </v>
          </cell>
          <cell r="P18">
            <v>0</v>
          </cell>
        </row>
        <row r="19">
          <cell r="A19" t="str">
            <v>Electrical - Labor</v>
          </cell>
          <cell r="D19">
            <v>40000</v>
          </cell>
          <cell r="P19">
            <v>40000</v>
          </cell>
        </row>
        <row r="20">
          <cell r="A20" t="str">
            <v>Electrical - Materials</v>
          </cell>
          <cell r="P20">
            <v>0</v>
          </cell>
        </row>
        <row r="21">
          <cell r="A21" t="str">
            <v>Electrical - Total</v>
          </cell>
          <cell r="B21" t="str">
            <v>Total</v>
          </cell>
          <cell r="D21">
            <v>40000</v>
          </cell>
          <cell r="E21">
            <v>0</v>
          </cell>
          <cell r="F21">
            <v>0</v>
          </cell>
          <cell r="G21">
            <v>0</v>
          </cell>
          <cell r="H21">
            <v>0</v>
          </cell>
          <cell r="I21">
            <v>0</v>
          </cell>
          <cell r="J21">
            <v>0</v>
          </cell>
          <cell r="K21">
            <v>0</v>
          </cell>
          <cell r="L21">
            <v>0</v>
          </cell>
          <cell r="M21">
            <v>0</v>
          </cell>
          <cell r="N21">
            <v>0</v>
          </cell>
          <cell r="O21">
            <v>0</v>
          </cell>
          <cell r="P21">
            <v>40000</v>
          </cell>
        </row>
        <row r="22">
          <cell r="A22" t="str">
            <v>Plumbing - </v>
          </cell>
          <cell r="D22">
            <v>5000</v>
          </cell>
          <cell r="P22">
            <v>5000</v>
          </cell>
        </row>
        <row r="23">
          <cell r="A23" t="str">
            <v>Plumbing - Labor</v>
          </cell>
          <cell r="P23">
            <v>0</v>
          </cell>
        </row>
        <row r="24">
          <cell r="A24" t="str">
            <v>Plumbing - Materials</v>
          </cell>
          <cell r="P24">
            <v>0</v>
          </cell>
        </row>
        <row r="25">
          <cell r="A25" t="str">
            <v>Plumbing - Total</v>
          </cell>
          <cell r="B25" t="str">
            <v>Total</v>
          </cell>
          <cell r="D25">
            <v>5000</v>
          </cell>
          <cell r="E25">
            <v>0</v>
          </cell>
          <cell r="F25">
            <v>0</v>
          </cell>
          <cell r="G25">
            <v>0</v>
          </cell>
          <cell r="H25">
            <v>0</v>
          </cell>
          <cell r="I25">
            <v>0</v>
          </cell>
          <cell r="J25">
            <v>0</v>
          </cell>
          <cell r="K25">
            <v>0</v>
          </cell>
          <cell r="L25">
            <v>0</v>
          </cell>
          <cell r="M25">
            <v>0</v>
          </cell>
          <cell r="N25">
            <v>0</v>
          </cell>
          <cell r="O25">
            <v>0</v>
          </cell>
          <cell r="P25">
            <v>5000</v>
          </cell>
        </row>
        <row r="26">
          <cell r="A26" t="str">
            <v>Masonry - </v>
          </cell>
          <cell r="P26">
            <v>0</v>
          </cell>
        </row>
        <row r="27">
          <cell r="A27" t="str">
            <v>Masonry - Labor</v>
          </cell>
          <cell r="D27">
            <v>250</v>
          </cell>
          <cell r="P27">
            <v>250</v>
          </cell>
        </row>
        <row r="28">
          <cell r="A28" t="str">
            <v>Masonry - Materials</v>
          </cell>
          <cell r="P28">
            <v>0</v>
          </cell>
        </row>
        <row r="29">
          <cell r="A29" t="str">
            <v>Masonry - Total</v>
          </cell>
          <cell r="B29" t="str">
            <v>Total</v>
          </cell>
          <cell r="D29">
            <v>250</v>
          </cell>
          <cell r="E29">
            <v>0</v>
          </cell>
          <cell r="F29">
            <v>0</v>
          </cell>
          <cell r="G29">
            <v>0</v>
          </cell>
          <cell r="H29">
            <v>0</v>
          </cell>
          <cell r="I29">
            <v>0</v>
          </cell>
          <cell r="J29">
            <v>0</v>
          </cell>
          <cell r="K29">
            <v>0</v>
          </cell>
          <cell r="L29">
            <v>0</v>
          </cell>
          <cell r="M29">
            <v>0</v>
          </cell>
          <cell r="N29">
            <v>0</v>
          </cell>
          <cell r="O29">
            <v>0</v>
          </cell>
          <cell r="P29">
            <v>250</v>
          </cell>
        </row>
        <row r="30">
          <cell r="A30" t="str">
            <v>Site Construction </v>
          </cell>
          <cell r="P30">
            <v>0</v>
          </cell>
        </row>
        <row r="31">
          <cell r="A31" t="str">
            <v>Site Construction - Labor</v>
          </cell>
          <cell r="D31">
            <v>24</v>
          </cell>
          <cell r="P31">
            <v>24</v>
          </cell>
        </row>
        <row r="32">
          <cell r="A32" t="str">
            <v>Site Construction - Materials</v>
          </cell>
          <cell r="P32">
            <v>0</v>
          </cell>
        </row>
        <row r="33">
          <cell r="A33" t="str">
            <v>Site Construction - Total</v>
          </cell>
          <cell r="B33" t="str">
            <v>Total</v>
          </cell>
          <cell r="D33">
            <v>24</v>
          </cell>
          <cell r="E33">
            <v>0</v>
          </cell>
          <cell r="F33">
            <v>0</v>
          </cell>
          <cell r="G33">
            <v>0</v>
          </cell>
          <cell r="H33">
            <v>0</v>
          </cell>
          <cell r="I33">
            <v>0</v>
          </cell>
          <cell r="J33">
            <v>0</v>
          </cell>
          <cell r="K33">
            <v>0</v>
          </cell>
          <cell r="L33">
            <v>0</v>
          </cell>
          <cell r="M33">
            <v>0</v>
          </cell>
          <cell r="N33">
            <v>0</v>
          </cell>
          <cell r="O33">
            <v>0</v>
          </cell>
          <cell r="P33">
            <v>24</v>
          </cell>
        </row>
        <row r="34">
          <cell r="A34" t="str">
            <v>Materials </v>
          </cell>
          <cell r="P34">
            <v>0</v>
          </cell>
        </row>
        <row r="35">
          <cell r="A35" t="str">
            <v>Materials - </v>
          </cell>
          <cell r="P35">
            <v>0</v>
          </cell>
        </row>
        <row r="36">
          <cell r="A36" t="str">
            <v>Materials - Wood &amp; Plastic</v>
          </cell>
          <cell r="D36">
            <v>4500</v>
          </cell>
          <cell r="E36">
            <v>5500</v>
          </cell>
          <cell r="F36">
            <v>6500</v>
          </cell>
          <cell r="G36">
            <v>7500</v>
          </cell>
          <cell r="H36">
            <v>8500</v>
          </cell>
          <cell r="I36">
            <v>9500</v>
          </cell>
          <cell r="J36">
            <v>10500</v>
          </cell>
          <cell r="K36">
            <v>11500</v>
          </cell>
          <cell r="L36">
            <v>12500</v>
          </cell>
          <cell r="M36">
            <v>13500</v>
          </cell>
          <cell r="N36">
            <v>14500</v>
          </cell>
          <cell r="O36">
            <v>15500</v>
          </cell>
          <cell r="P36">
            <v>120000</v>
          </cell>
        </row>
        <row r="37">
          <cell r="A37" t="str">
            <v>Materials - Doors &amp; Windows</v>
          </cell>
          <cell r="P37">
            <v>0</v>
          </cell>
        </row>
        <row r="38">
          <cell r="A38" t="str">
            <v>Materials - Finishes</v>
          </cell>
          <cell r="P38">
            <v>0</v>
          </cell>
        </row>
        <row r="39">
          <cell r="A39" t="str">
            <v>Materials - Furnishings</v>
          </cell>
          <cell r="P39">
            <v>0</v>
          </cell>
        </row>
        <row r="40">
          <cell r="A40" t="str">
            <v>Materials - Concrete</v>
          </cell>
          <cell r="P40">
            <v>0</v>
          </cell>
        </row>
        <row r="41">
          <cell r="A41" t="str">
            <v>Materials - Metals</v>
          </cell>
          <cell r="P41">
            <v>0</v>
          </cell>
        </row>
        <row r="42">
          <cell r="A42" t="str">
            <v>Materials - Misc</v>
          </cell>
          <cell r="P42">
            <v>0</v>
          </cell>
        </row>
        <row r="43">
          <cell r="A43" t="str">
            <v>Materials - Total</v>
          </cell>
          <cell r="B43" t="str">
            <v>Total</v>
          </cell>
          <cell r="D43">
            <v>4500</v>
          </cell>
          <cell r="E43">
            <v>5500</v>
          </cell>
          <cell r="F43">
            <v>6500</v>
          </cell>
          <cell r="G43">
            <v>7500</v>
          </cell>
          <cell r="H43">
            <v>8500</v>
          </cell>
          <cell r="I43">
            <v>9500</v>
          </cell>
          <cell r="J43">
            <v>10500</v>
          </cell>
          <cell r="K43">
            <v>11500</v>
          </cell>
          <cell r="L43">
            <v>12500</v>
          </cell>
          <cell r="M43">
            <v>13500</v>
          </cell>
          <cell r="N43">
            <v>14500</v>
          </cell>
          <cell r="O43">
            <v>15500</v>
          </cell>
          <cell r="P43">
            <v>120000</v>
          </cell>
        </row>
        <row r="44">
          <cell r="A44" t="str">
            <v>Professional Work</v>
          </cell>
          <cell r="P44">
            <v>0</v>
          </cell>
        </row>
        <row r="45">
          <cell r="A45" t="str">
            <v>Professional Work - Permits</v>
          </cell>
          <cell r="P45">
            <v>0</v>
          </cell>
        </row>
        <row r="46">
          <cell r="A46" t="str">
            <v>Professional Work - Engineering</v>
          </cell>
          <cell r="P46">
            <v>0</v>
          </cell>
        </row>
        <row r="47">
          <cell r="A47" t="str">
            <v>Professional Work - Architechural</v>
          </cell>
          <cell r="P47">
            <v>0</v>
          </cell>
        </row>
        <row r="48">
          <cell r="A48" t="str">
            <v>Professional Work - Survey</v>
          </cell>
          <cell r="D48">
            <v>60</v>
          </cell>
          <cell r="P48">
            <v>60</v>
          </cell>
        </row>
        <row r="49">
          <cell r="A49" t="str">
            <v>Professional Work - Total</v>
          </cell>
          <cell r="B49" t="str">
            <v>Total</v>
          </cell>
          <cell r="D49">
            <v>60</v>
          </cell>
          <cell r="E49">
            <v>0</v>
          </cell>
          <cell r="F49">
            <v>0</v>
          </cell>
          <cell r="G49">
            <v>0</v>
          </cell>
          <cell r="H49">
            <v>0</v>
          </cell>
          <cell r="I49">
            <v>0</v>
          </cell>
          <cell r="J49">
            <v>0</v>
          </cell>
          <cell r="K49">
            <v>0</v>
          </cell>
          <cell r="L49">
            <v>0</v>
          </cell>
          <cell r="M49">
            <v>0</v>
          </cell>
          <cell r="N49">
            <v>0</v>
          </cell>
          <cell r="O49">
            <v>0</v>
          </cell>
          <cell r="P49">
            <v>60</v>
          </cell>
        </row>
        <row r="50">
          <cell r="A50" t="str">
            <v>Equipment Rental - Total</v>
          </cell>
          <cell r="B50" t="str">
            <v>Total</v>
          </cell>
          <cell r="D50">
            <v>3103</v>
          </cell>
          <cell r="P50">
            <v>3103</v>
          </cell>
        </row>
        <row r="51">
          <cell r="A51" t="str">
            <v>Bonds - Total</v>
          </cell>
          <cell r="B51" t="str">
            <v>Total</v>
          </cell>
          <cell r="P51">
            <v>0</v>
          </cell>
        </row>
        <row r="52">
          <cell r="A52" t="str">
            <v>Other</v>
          </cell>
          <cell r="B52" t="str">
            <v>Total</v>
          </cell>
          <cell r="P52">
            <v>0</v>
          </cell>
        </row>
        <row r="53">
          <cell r="A53" t="str">
            <v>Cost of Goods Sold</v>
          </cell>
          <cell r="B53" t="str">
            <v>Total</v>
          </cell>
          <cell r="D53">
            <v>55937</v>
          </cell>
          <cell r="E53">
            <v>5500</v>
          </cell>
          <cell r="F53">
            <v>6500</v>
          </cell>
          <cell r="G53">
            <v>7500</v>
          </cell>
          <cell r="H53">
            <v>8500</v>
          </cell>
          <cell r="I53">
            <v>9500</v>
          </cell>
          <cell r="J53">
            <v>10500</v>
          </cell>
          <cell r="K53">
            <v>11500</v>
          </cell>
          <cell r="L53">
            <v>12500</v>
          </cell>
          <cell r="M53">
            <v>13500</v>
          </cell>
          <cell r="N53">
            <v>14500</v>
          </cell>
          <cell r="O53">
            <v>15500</v>
          </cell>
          <cell r="P53">
            <v>171437</v>
          </cell>
        </row>
        <row r="54">
          <cell r="P54">
            <v>0</v>
          </cell>
        </row>
        <row r="55">
          <cell r="A55" t="str">
            <v>Gross Profit (Loss)</v>
          </cell>
          <cell r="D55">
            <v>-40937</v>
          </cell>
          <cell r="E55">
            <v>11500</v>
          </cell>
          <cell r="F55">
            <v>12500</v>
          </cell>
          <cell r="G55">
            <v>13500</v>
          </cell>
          <cell r="H55">
            <v>14500</v>
          </cell>
          <cell r="I55">
            <v>15500</v>
          </cell>
          <cell r="J55">
            <v>16500</v>
          </cell>
          <cell r="K55">
            <v>17500</v>
          </cell>
          <cell r="L55">
            <v>18500</v>
          </cell>
          <cell r="M55">
            <v>19500</v>
          </cell>
          <cell r="N55">
            <v>20500</v>
          </cell>
          <cell r="O55">
            <v>21500</v>
          </cell>
          <cell r="P55">
            <v>140563</v>
          </cell>
        </row>
        <row r="56">
          <cell r="P56">
            <v>0</v>
          </cell>
        </row>
        <row r="57">
          <cell r="A57" t="str">
            <v>Expenses</v>
          </cell>
          <cell r="P57">
            <v>0</v>
          </cell>
        </row>
        <row r="58">
          <cell r="A58" t="str">
            <v>Management   </v>
          </cell>
          <cell r="P58">
            <v>0</v>
          </cell>
        </row>
        <row r="59">
          <cell r="A59" t="str">
            <v>Management  - Salary</v>
          </cell>
          <cell r="P59">
            <v>0</v>
          </cell>
        </row>
        <row r="60">
          <cell r="A60" t="str">
            <v>Management  - Other</v>
          </cell>
          <cell r="P60">
            <v>0</v>
          </cell>
        </row>
        <row r="61">
          <cell r="A61" t="str">
            <v>Management  - Total</v>
          </cell>
          <cell r="B61" t="str">
            <v>Total</v>
          </cell>
          <cell r="D61">
            <v>0</v>
          </cell>
          <cell r="E61">
            <v>0</v>
          </cell>
          <cell r="F61">
            <v>0</v>
          </cell>
          <cell r="G61">
            <v>0</v>
          </cell>
          <cell r="H61">
            <v>0</v>
          </cell>
          <cell r="I61">
            <v>0</v>
          </cell>
          <cell r="J61">
            <v>0</v>
          </cell>
          <cell r="K61">
            <v>0</v>
          </cell>
          <cell r="L61">
            <v>0</v>
          </cell>
          <cell r="M61">
            <v>0</v>
          </cell>
          <cell r="N61">
            <v>0</v>
          </cell>
          <cell r="O61">
            <v>0</v>
          </cell>
          <cell r="P61">
            <v>0</v>
          </cell>
        </row>
        <row r="62">
          <cell r="A62" t="str">
            <v>General Payroll  </v>
          </cell>
          <cell r="P62">
            <v>0</v>
          </cell>
        </row>
        <row r="63">
          <cell r="A63" t="str">
            <v>General Payrol - Payroll</v>
          </cell>
          <cell r="P63">
            <v>0</v>
          </cell>
        </row>
        <row r="64">
          <cell r="A64" t="str">
            <v>General Payroll - Payroll Taxes</v>
          </cell>
          <cell r="P64">
            <v>0</v>
          </cell>
        </row>
        <row r="65">
          <cell r="A65" t="str">
            <v>General Payroll - WCB</v>
          </cell>
          <cell r="P65">
            <v>0</v>
          </cell>
        </row>
        <row r="66">
          <cell r="A66" t="str">
            <v>General Payroll - Total</v>
          </cell>
          <cell r="B66" t="str">
            <v>Total</v>
          </cell>
          <cell r="D66">
            <v>0</v>
          </cell>
          <cell r="E66">
            <v>0</v>
          </cell>
          <cell r="F66">
            <v>0</v>
          </cell>
          <cell r="G66">
            <v>0</v>
          </cell>
          <cell r="H66">
            <v>0</v>
          </cell>
          <cell r="I66">
            <v>0</v>
          </cell>
          <cell r="J66">
            <v>0</v>
          </cell>
          <cell r="K66">
            <v>0</v>
          </cell>
          <cell r="L66">
            <v>0</v>
          </cell>
          <cell r="M66">
            <v>0</v>
          </cell>
          <cell r="N66">
            <v>0</v>
          </cell>
          <cell r="O66">
            <v>0</v>
          </cell>
          <cell r="P66">
            <v>0</v>
          </cell>
        </row>
        <row r="67">
          <cell r="A67" t="str">
            <v>Transportation</v>
          </cell>
          <cell r="P67">
            <v>0</v>
          </cell>
        </row>
        <row r="68">
          <cell r="A68" t="str">
            <v>Transportation - Interest on Leases and Loans</v>
          </cell>
          <cell r="P68">
            <v>0</v>
          </cell>
        </row>
        <row r="69">
          <cell r="A69" t="str">
            <v>Transportation - Fuel</v>
          </cell>
          <cell r="P69">
            <v>0</v>
          </cell>
        </row>
        <row r="70">
          <cell r="A70" t="str">
            <v>Transportation - Repairs &amp; Maintenance</v>
          </cell>
          <cell r="P70">
            <v>0</v>
          </cell>
        </row>
        <row r="71">
          <cell r="A71" t="str">
            <v>Transportation - Total</v>
          </cell>
          <cell r="B71" t="str">
            <v>Total</v>
          </cell>
          <cell r="D71">
            <v>0</v>
          </cell>
          <cell r="E71">
            <v>0</v>
          </cell>
          <cell r="F71">
            <v>0</v>
          </cell>
          <cell r="G71">
            <v>0</v>
          </cell>
          <cell r="H71">
            <v>0</v>
          </cell>
          <cell r="I71">
            <v>0</v>
          </cell>
          <cell r="J71">
            <v>0</v>
          </cell>
          <cell r="K71">
            <v>0</v>
          </cell>
          <cell r="L71">
            <v>0</v>
          </cell>
          <cell r="M71">
            <v>0</v>
          </cell>
          <cell r="N71">
            <v>0</v>
          </cell>
          <cell r="O71">
            <v>0</v>
          </cell>
          <cell r="P71">
            <v>0</v>
          </cell>
        </row>
        <row r="72">
          <cell r="A72" t="str">
            <v>Tax &amp; Licenses</v>
          </cell>
          <cell r="P72">
            <v>0</v>
          </cell>
        </row>
        <row r="73">
          <cell r="A73" t="str">
            <v>Tax &amp; Licenses - Annual Dues</v>
          </cell>
          <cell r="P73">
            <v>0</v>
          </cell>
        </row>
        <row r="74">
          <cell r="A74" t="str">
            <v>Tax &amp; Licenses - Insurance</v>
          </cell>
          <cell r="P74">
            <v>0</v>
          </cell>
        </row>
        <row r="75">
          <cell r="A75" t="str">
            <v>Tax &amp; Licenses - Total</v>
          </cell>
          <cell r="B75" t="str">
            <v>Total</v>
          </cell>
          <cell r="D75">
            <v>0</v>
          </cell>
          <cell r="E75">
            <v>0</v>
          </cell>
          <cell r="F75">
            <v>0</v>
          </cell>
          <cell r="G75">
            <v>0</v>
          </cell>
          <cell r="H75">
            <v>0</v>
          </cell>
          <cell r="I75">
            <v>0</v>
          </cell>
          <cell r="J75">
            <v>0</v>
          </cell>
          <cell r="K75">
            <v>0</v>
          </cell>
          <cell r="L75">
            <v>0</v>
          </cell>
          <cell r="M75">
            <v>0</v>
          </cell>
          <cell r="N75">
            <v>0</v>
          </cell>
          <cell r="O75">
            <v>0</v>
          </cell>
          <cell r="P75">
            <v>0</v>
          </cell>
        </row>
        <row r="76">
          <cell r="A76" t="str">
            <v>Communications</v>
          </cell>
          <cell r="P76">
            <v>0</v>
          </cell>
        </row>
        <row r="77">
          <cell r="A77" t="str">
            <v>Communications - Phones</v>
          </cell>
          <cell r="P77">
            <v>0</v>
          </cell>
        </row>
        <row r="78">
          <cell r="A78" t="str">
            <v>Communications - Internet</v>
          </cell>
          <cell r="P78">
            <v>0</v>
          </cell>
        </row>
        <row r="79">
          <cell r="A79" t="str">
            <v>Communications - Other</v>
          </cell>
          <cell r="P79">
            <v>0</v>
          </cell>
        </row>
        <row r="80">
          <cell r="A80" t="str">
            <v>Communications - Total</v>
          </cell>
          <cell r="B80" t="str">
            <v>Total</v>
          </cell>
          <cell r="D80">
            <v>0</v>
          </cell>
          <cell r="E80">
            <v>0</v>
          </cell>
          <cell r="F80">
            <v>0</v>
          </cell>
          <cell r="G80">
            <v>0</v>
          </cell>
          <cell r="H80">
            <v>0</v>
          </cell>
          <cell r="I80">
            <v>0</v>
          </cell>
          <cell r="J80">
            <v>0</v>
          </cell>
          <cell r="K80">
            <v>0</v>
          </cell>
          <cell r="L80">
            <v>0</v>
          </cell>
          <cell r="M80">
            <v>0</v>
          </cell>
          <cell r="N80">
            <v>0</v>
          </cell>
          <cell r="O80">
            <v>0</v>
          </cell>
          <cell r="P80">
            <v>0</v>
          </cell>
        </row>
        <row r="81">
          <cell r="A81" t="str">
            <v>Equipment</v>
          </cell>
          <cell r="P81">
            <v>0</v>
          </cell>
        </row>
        <row r="82">
          <cell r="A82" t="str">
            <v>Equipment - Rental</v>
          </cell>
          <cell r="P82">
            <v>0</v>
          </cell>
        </row>
        <row r="83">
          <cell r="A83" t="str">
            <v>Equipment - Insurance </v>
          </cell>
          <cell r="P83">
            <v>0</v>
          </cell>
        </row>
        <row r="84">
          <cell r="A84" t="str">
            <v>Equipment - Total</v>
          </cell>
          <cell r="B84" t="str">
            <v>Total</v>
          </cell>
          <cell r="D84">
            <v>0</v>
          </cell>
          <cell r="E84">
            <v>0</v>
          </cell>
          <cell r="F84">
            <v>0</v>
          </cell>
          <cell r="G84">
            <v>0</v>
          </cell>
          <cell r="H84">
            <v>0</v>
          </cell>
          <cell r="I84">
            <v>0</v>
          </cell>
          <cell r="J84">
            <v>0</v>
          </cell>
          <cell r="K84">
            <v>0</v>
          </cell>
          <cell r="L84">
            <v>0</v>
          </cell>
          <cell r="M84">
            <v>0</v>
          </cell>
          <cell r="N84">
            <v>0</v>
          </cell>
          <cell r="O84">
            <v>0</v>
          </cell>
          <cell r="P84">
            <v>0</v>
          </cell>
        </row>
        <row r="85">
          <cell r="A85" t="str">
            <v>General</v>
          </cell>
          <cell r="B85" t="str">
            <v>Total</v>
          </cell>
          <cell r="P85">
            <v>0</v>
          </cell>
        </row>
        <row r="86">
          <cell r="A86" t="str">
            <v>Bonds</v>
          </cell>
          <cell r="B86" t="str">
            <v>Total</v>
          </cell>
          <cell r="P86">
            <v>0</v>
          </cell>
        </row>
        <row r="87">
          <cell r="A87" t="str">
            <v>Tooling and Supplies </v>
          </cell>
          <cell r="B87" t="str">
            <v>Total</v>
          </cell>
          <cell r="P87">
            <v>0</v>
          </cell>
        </row>
        <row r="88">
          <cell r="P88">
            <v>0</v>
          </cell>
        </row>
        <row r="89">
          <cell r="A89" t="str">
            <v>Overhead </v>
          </cell>
          <cell r="P89">
            <v>0</v>
          </cell>
        </row>
        <row r="90">
          <cell r="A90" t="str">
            <v>Sales and Marketing</v>
          </cell>
          <cell r="P90">
            <v>0</v>
          </cell>
        </row>
        <row r="91">
          <cell r="A91" t="str">
            <v>Advertising </v>
          </cell>
          <cell r="P91">
            <v>0</v>
          </cell>
        </row>
        <row r="92">
          <cell r="A92" t="str">
            <v>Direct Marketing</v>
          </cell>
          <cell r="P92">
            <v>0</v>
          </cell>
        </row>
        <row r="93">
          <cell r="A93" t="str">
            <v>Other 1 </v>
          </cell>
          <cell r="P93">
            <v>0</v>
          </cell>
        </row>
        <row r="94">
          <cell r="A94" t="str">
            <v>Sales and Marketing - Total</v>
          </cell>
          <cell r="P94">
            <v>0</v>
          </cell>
        </row>
        <row r="95">
          <cell r="A95" t="str">
            <v>Amortization </v>
          </cell>
          <cell r="P95">
            <v>0</v>
          </cell>
        </row>
        <row r="96">
          <cell r="A96" t="str">
            <v>Bad Debts</v>
          </cell>
          <cell r="P96">
            <v>0</v>
          </cell>
        </row>
        <row r="97">
          <cell r="A97" t="str">
            <v>Bank Charges</v>
          </cell>
          <cell r="D97">
            <v>200</v>
          </cell>
          <cell r="E97">
            <v>400</v>
          </cell>
          <cell r="F97">
            <v>600</v>
          </cell>
          <cell r="G97">
            <v>800</v>
          </cell>
          <cell r="H97">
            <v>1000</v>
          </cell>
          <cell r="I97">
            <v>1200</v>
          </cell>
          <cell r="J97">
            <v>1400</v>
          </cell>
          <cell r="K97">
            <v>1600</v>
          </cell>
          <cell r="L97">
            <v>1800</v>
          </cell>
          <cell r="M97">
            <v>2000</v>
          </cell>
          <cell r="N97">
            <v>2200</v>
          </cell>
          <cell r="O97">
            <v>2400</v>
          </cell>
          <cell r="P97">
            <v>15600</v>
          </cell>
        </row>
        <row r="98">
          <cell r="A98" t="str">
            <v>Charitable Contributions</v>
          </cell>
          <cell r="P98">
            <v>0</v>
          </cell>
        </row>
        <row r="99">
          <cell r="A99" t="str">
            <v>Contract Labor</v>
          </cell>
          <cell r="P99">
            <v>0</v>
          </cell>
        </row>
        <row r="100">
          <cell r="A100" t="str">
            <v>Depreciation</v>
          </cell>
          <cell r="P100">
            <v>0</v>
          </cell>
        </row>
        <row r="101">
          <cell r="A101" t="str">
            <v>Dues and Subscriptions</v>
          </cell>
          <cell r="P101">
            <v>0</v>
          </cell>
        </row>
        <row r="102">
          <cell r="A102" t="str">
            <v>Employee Benefit Programs</v>
          </cell>
          <cell r="D102">
            <v>37</v>
          </cell>
          <cell r="E102">
            <v>67</v>
          </cell>
          <cell r="F102">
            <v>37</v>
          </cell>
          <cell r="G102">
            <v>67</v>
          </cell>
          <cell r="H102">
            <v>37</v>
          </cell>
          <cell r="I102">
            <v>67</v>
          </cell>
          <cell r="J102">
            <v>37</v>
          </cell>
          <cell r="K102">
            <v>67</v>
          </cell>
          <cell r="L102">
            <v>37</v>
          </cell>
          <cell r="M102">
            <v>67</v>
          </cell>
          <cell r="N102">
            <v>37</v>
          </cell>
          <cell r="O102">
            <v>67</v>
          </cell>
          <cell r="P102">
            <v>624</v>
          </cell>
        </row>
        <row r="103">
          <cell r="A103" t="str">
            <v>Insurance</v>
          </cell>
          <cell r="P103">
            <v>0</v>
          </cell>
        </row>
        <row r="104">
          <cell r="A104" t="str">
            <v>Interest</v>
          </cell>
          <cell r="P104">
            <v>0</v>
          </cell>
        </row>
        <row r="105">
          <cell r="A105" t="str">
            <v>Legal and Professional Fees</v>
          </cell>
          <cell r="P105">
            <v>0</v>
          </cell>
        </row>
        <row r="106">
          <cell r="A106" t="str">
            <v>Licenses and Fees</v>
          </cell>
          <cell r="P106">
            <v>0</v>
          </cell>
        </row>
        <row r="107">
          <cell r="A107" t="str">
            <v>Miscellaneous</v>
          </cell>
          <cell r="P107">
            <v>0</v>
          </cell>
        </row>
        <row r="108">
          <cell r="A108" t="str">
            <v>Office Expense</v>
          </cell>
          <cell r="P108">
            <v>0</v>
          </cell>
        </row>
        <row r="109">
          <cell r="A109" t="str">
            <v>Payroll Taxes</v>
          </cell>
          <cell r="P109">
            <v>0</v>
          </cell>
        </row>
        <row r="110">
          <cell r="A110" t="str">
            <v>Postage</v>
          </cell>
          <cell r="P110">
            <v>0</v>
          </cell>
        </row>
        <row r="111">
          <cell r="A111" t="str">
            <v>Rent</v>
          </cell>
          <cell r="P111">
            <v>0</v>
          </cell>
        </row>
        <row r="112">
          <cell r="A112" t="str">
            <v>Repairs and Maintenance</v>
          </cell>
          <cell r="P112">
            <v>0</v>
          </cell>
        </row>
        <row r="113">
          <cell r="A113" t="str">
            <v>Supplies</v>
          </cell>
          <cell r="P113">
            <v>0</v>
          </cell>
        </row>
        <row r="114">
          <cell r="A114" t="str">
            <v>Telephone</v>
          </cell>
          <cell r="P114">
            <v>0</v>
          </cell>
        </row>
        <row r="115">
          <cell r="A115" t="str">
            <v>Travel</v>
          </cell>
          <cell r="P115">
            <v>0</v>
          </cell>
        </row>
        <row r="116">
          <cell r="A116" t="str">
            <v>Utilities</v>
          </cell>
          <cell r="P116">
            <v>0</v>
          </cell>
        </row>
        <row r="117">
          <cell r="A117" t="str">
            <v>Vehicle Expenses</v>
          </cell>
          <cell r="P117">
            <v>0</v>
          </cell>
        </row>
        <row r="118">
          <cell r="A118" t="str">
            <v>Wages</v>
          </cell>
          <cell r="P118">
            <v>0</v>
          </cell>
        </row>
        <row r="119">
          <cell r="A119" t="str">
            <v>Total Expenses</v>
          </cell>
          <cell r="D119">
            <v>237</v>
          </cell>
          <cell r="E119">
            <v>467</v>
          </cell>
          <cell r="F119">
            <v>637</v>
          </cell>
          <cell r="G119">
            <v>867</v>
          </cell>
          <cell r="H119">
            <v>1037</v>
          </cell>
          <cell r="I119">
            <v>1267</v>
          </cell>
          <cell r="J119">
            <v>1437</v>
          </cell>
          <cell r="K119">
            <v>1667</v>
          </cell>
          <cell r="L119">
            <v>1837</v>
          </cell>
          <cell r="M119">
            <v>2067</v>
          </cell>
          <cell r="N119">
            <v>2237</v>
          </cell>
          <cell r="O119">
            <v>2467</v>
          </cell>
          <cell r="P119">
            <v>16224</v>
          </cell>
        </row>
        <row r="120">
          <cell r="P120">
            <v>0</v>
          </cell>
        </row>
        <row r="121">
          <cell r="A121" t="str">
            <v>Net Operating Income</v>
          </cell>
          <cell r="D121">
            <v>-41174</v>
          </cell>
          <cell r="E121">
            <v>11033</v>
          </cell>
          <cell r="F121">
            <v>11863</v>
          </cell>
          <cell r="G121">
            <v>12633</v>
          </cell>
          <cell r="H121">
            <v>13463</v>
          </cell>
          <cell r="I121">
            <v>14233</v>
          </cell>
          <cell r="J121">
            <v>15063</v>
          </cell>
          <cell r="K121">
            <v>15833</v>
          </cell>
          <cell r="L121">
            <v>16663</v>
          </cell>
          <cell r="M121">
            <v>17433</v>
          </cell>
          <cell r="N121">
            <v>18263</v>
          </cell>
          <cell r="O121">
            <v>19033</v>
          </cell>
          <cell r="P121">
            <v>124339</v>
          </cell>
        </row>
        <row r="122">
          <cell r="P122">
            <v>0</v>
          </cell>
        </row>
        <row r="123">
          <cell r="A123" t="str">
            <v>Other Income/Expenses</v>
          </cell>
          <cell r="P123">
            <v>0</v>
          </cell>
        </row>
        <row r="124">
          <cell r="A124" t="str">
            <v>Gain (Loss) on Sale of Assets</v>
          </cell>
          <cell r="P124">
            <v>0</v>
          </cell>
        </row>
        <row r="125">
          <cell r="A125" t="str">
            <v>Interest Income</v>
          </cell>
          <cell r="P125">
            <v>0</v>
          </cell>
        </row>
        <row r="126">
          <cell r="A126" t="str">
            <v>Total Other Income</v>
          </cell>
          <cell r="D126">
            <v>0</v>
          </cell>
          <cell r="E126">
            <v>0</v>
          </cell>
          <cell r="F126">
            <v>0</v>
          </cell>
          <cell r="G126">
            <v>0</v>
          </cell>
          <cell r="H126">
            <v>0</v>
          </cell>
          <cell r="I126">
            <v>0</v>
          </cell>
          <cell r="J126">
            <v>0</v>
          </cell>
          <cell r="K126">
            <v>0</v>
          </cell>
          <cell r="L126">
            <v>0</v>
          </cell>
          <cell r="M126">
            <v>0</v>
          </cell>
          <cell r="N126">
            <v>0</v>
          </cell>
          <cell r="O126">
            <v>0</v>
          </cell>
          <cell r="P126">
            <v>0</v>
          </cell>
        </row>
        <row r="127">
          <cell r="P127">
            <v>0</v>
          </cell>
        </row>
        <row r="128">
          <cell r="A128" t="str">
            <v>Net Income/(Loss)</v>
          </cell>
          <cell r="D128">
            <v>-41174</v>
          </cell>
          <cell r="E128">
            <v>11033</v>
          </cell>
          <cell r="F128">
            <v>11863</v>
          </cell>
          <cell r="G128">
            <v>12633</v>
          </cell>
          <cell r="H128">
            <v>13463</v>
          </cell>
          <cell r="I128">
            <v>14233</v>
          </cell>
          <cell r="J128">
            <v>15063</v>
          </cell>
          <cell r="K128">
            <v>15833</v>
          </cell>
          <cell r="L128">
            <v>16663</v>
          </cell>
          <cell r="M128">
            <v>17433</v>
          </cell>
          <cell r="N128">
            <v>18263</v>
          </cell>
          <cell r="O128">
            <v>19033</v>
          </cell>
          <cell r="P128">
            <v>124339</v>
          </cell>
        </row>
      </sheetData>
      <sheetData sheetId="3">
        <row r="5">
          <cell r="D5">
            <v>41640</v>
          </cell>
          <cell r="E5">
            <v>41910</v>
          </cell>
          <cell r="F5">
            <v>41940</v>
          </cell>
          <cell r="G5">
            <v>41971</v>
          </cell>
          <cell r="H5">
            <v>42001</v>
          </cell>
          <cell r="I5">
            <v>42032</v>
          </cell>
          <cell r="J5">
            <v>42063</v>
          </cell>
          <cell r="K5">
            <v>42091</v>
          </cell>
          <cell r="L5">
            <v>42122</v>
          </cell>
          <cell r="M5">
            <v>42152</v>
          </cell>
          <cell r="N5">
            <v>42183</v>
          </cell>
          <cell r="O5">
            <v>42213</v>
          </cell>
          <cell r="P5" t="str">
            <v>Total</v>
          </cell>
        </row>
        <row r="6">
          <cell r="A6" t="str">
            <v>Revenue</v>
          </cell>
        </row>
        <row r="7">
          <cell r="A7" t="str">
            <v>Gross Sales</v>
          </cell>
          <cell r="D7">
            <v>10000</v>
          </cell>
          <cell r="E7">
            <v>12000</v>
          </cell>
          <cell r="F7">
            <v>14000</v>
          </cell>
          <cell r="G7">
            <v>16000</v>
          </cell>
          <cell r="H7">
            <v>18000</v>
          </cell>
          <cell r="I7">
            <v>20000</v>
          </cell>
          <cell r="J7">
            <v>22000</v>
          </cell>
          <cell r="K7">
            <v>24000</v>
          </cell>
          <cell r="L7">
            <v>26000</v>
          </cell>
          <cell r="M7">
            <v>28000</v>
          </cell>
          <cell r="N7">
            <v>30000</v>
          </cell>
          <cell r="O7">
            <v>32000</v>
          </cell>
          <cell r="P7">
            <v>252000</v>
          </cell>
        </row>
        <row r="8">
          <cell r="A8" t="str">
            <v>Less: Adjustments</v>
          </cell>
          <cell r="P8">
            <v>0</v>
          </cell>
        </row>
        <row r="9">
          <cell r="A9" t="str">
            <v>    Net Sales</v>
          </cell>
          <cell r="D9">
            <v>10000</v>
          </cell>
          <cell r="E9">
            <v>12000</v>
          </cell>
          <cell r="F9">
            <v>14000</v>
          </cell>
          <cell r="G9">
            <v>16000</v>
          </cell>
          <cell r="H9">
            <v>18000</v>
          </cell>
          <cell r="I9">
            <v>20000</v>
          </cell>
          <cell r="J9">
            <v>22000</v>
          </cell>
          <cell r="K9">
            <v>24000</v>
          </cell>
          <cell r="L9">
            <v>26000</v>
          </cell>
          <cell r="M9">
            <v>28000</v>
          </cell>
          <cell r="N9">
            <v>30000</v>
          </cell>
          <cell r="O9">
            <v>32000</v>
          </cell>
          <cell r="P9">
            <v>252000</v>
          </cell>
        </row>
        <row r="11">
          <cell r="A11" t="str">
            <v>Cost of Goods Sold</v>
          </cell>
        </row>
        <row r="13">
          <cell r="A13" t="str">
            <v>General - Total</v>
          </cell>
          <cell r="B13" t="str">
            <v>Total</v>
          </cell>
          <cell r="E13">
            <v>79</v>
          </cell>
          <cell r="P13">
            <v>79</v>
          </cell>
        </row>
        <row r="14">
          <cell r="A14" t="str">
            <v>Mechanical</v>
          </cell>
          <cell r="E14">
            <v>2400</v>
          </cell>
          <cell r="P14">
            <v>2400</v>
          </cell>
        </row>
        <row r="15">
          <cell r="A15" t="str">
            <v>Mechanical - Labor</v>
          </cell>
          <cell r="P15">
            <v>0</v>
          </cell>
        </row>
        <row r="16">
          <cell r="A16" t="str">
            <v>Mechanical - Materials</v>
          </cell>
          <cell r="P16">
            <v>0</v>
          </cell>
        </row>
        <row r="17">
          <cell r="A17" t="str">
            <v>Mechanical - Total</v>
          </cell>
          <cell r="B17" t="str">
            <v>Total</v>
          </cell>
          <cell r="D17">
            <v>0</v>
          </cell>
          <cell r="E17">
            <v>2400</v>
          </cell>
          <cell r="F17">
            <v>0</v>
          </cell>
          <cell r="G17">
            <v>0</v>
          </cell>
          <cell r="H17">
            <v>0</v>
          </cell>
          <cell r="I17">
            <v>0</v>
          </cell>
          <cell r="J17">
            <v>0</v>
          </cell>
          <cell r="K17">
            <v>0</v>
          </cell>
          <cell r="L17">
            <v>0</v>
          </cell>
          <cell r="M17">
            <v>0</v>
          </cell>
          <cell r="N17">
            <v>0</v>
          </cell>
          <cell r="O17">
            <v>0</v>
          </cell>
          <cell r="P17">
            <v>2400</v>
          </cell>
        </row>
        <row r="18">
          <cell r="A18" t="str">
            <v>Materials  </v>
          </cell>
          <cell r="E18">
            <v>6300</v>
          </cell>
          <cell r="P18">
            <v>6300</v>
          </cell>
        </row>
        <row r="19">
          <cell r="A19" t="str">
            <v>Electrical - Labor</v>
          </cell>
          <cell r="P19">
            <v>0</v>
          </cell>
        </row>
        <row r="20">
          <cell r="A20" t="str">
            <v>Electrical - Materials</v>
          </cell>
          <cell r="P20">
            <v>0</v>
          </cell>
        </row>
        <row r="21">
          <cell r="A21" t="str">
            <v>Electrical - Total</v>
          </cell>
          <cell r="B21" t="str">
            <v>Total</v>
          </cell>
          <cell r="D21">
            <v>0</v>
          </cell>
          <cell r="E21">
            <v>6300</v>
          </cell>
          <cell r="F21">
            <v>0</v>
          </cell>
          <cell r="G21">
            <v>0</v>
          </cell>
          <cell r="H21">
            <v>0</v>
          </cell>
          <cell r="I21">
            <v>0</v>
          </cell>
          <cell r="J21">
            <v>0</v>
          </cell>
          <cell r="K21">
            <v>0</v>
          </cell>
          <cell r="L21">
            <v>0</v>
          </cell>
          <cell r="M21">
            <v>0</v>
          </cell>
          <cell r="N21">
            <v>0</v>
          </cell>
          <cell r="O21">
            <v>0</v>
          </cell>
          <cell r="P21">
            <v>6300</v>
          </cell>
        </row>
        <row r="22">
          <cell r="A22" t="str">
            <v>Plumbing - </v>
          </cell>
          <cell r="P22">
            <v>0</v>
          </cell>
        </row>
        <row r="23">
          <cell r="A23" t="str">
            <v>Plumbing - Labor</v>
          </cell>
          <cell r="E23">
            <v>8795</v>
          </cell>
          <cell r="P23">
            <v>8795</v>
          </cell>
        </row>
        <row r="24">
          <cell r="A24" t="str">
            <v>Plumbing - Materials</v>
          </cell>
          <cell r="P24">
            <v>0</v>
          </cell>
        </row>
        <row r="25">
          <cell r="A25" t="str">
            <v>Plumbing - Total</v>
          </cell>
          <cell r="B25" t="str">
            <v>Total</v>
          </cell>
          <cell r="D25">
            <v>0</v>
          </cell>
          <cell r="E25">
            <v>8795</v>
          </cell>
          <cell r="F25">
            <v>0</v>
          </cell>
          <cell r="G25">
            <v>0</v>
          </cell>
          <cell r="H25">
            <v>0</v>
          </cell>
          <cell r="I25">
            <v>0</v>
          </cell>
          <cell r="J25">
            <v>0</v>
          </cell>
          <cell r="K25">
            <v>0</v>
          </cell>
          <cell r="L25">
            <v>0</v>
          </cell>
          <cell r="M25">
            <v>0</v>
          </cell>
          <cell r="N25">
            <v>0</v>
          </cell>
          <cell r="O25">
            <v>0</v>
          </cell>
          <cell r="P25">
            <v>8795</v>
          </cell>
        </row>
        <row r="26">
          <cell r="A26" t="str">
            <v>Masonry - </v>
          </cell>
          <cell r="P26">
            <v>0</v>
          </cell>
        </row>
        <row r="27">
          <cell r="A27" t="str">
            <v>Masonry - Labor</v>
          </cell>
          <cell r="E27">
            <v>6325</v>
          </cell>
          <cell r="P27">
            <v>6325</v>
          </cell>
        </row>
        <row r="28">
          <cell r="A28" t="str">
            <v>Masonry - Materials</v>
          </cell>
          <cell r="P28">
            <v>0</v>
          </cell>
        </row>
        <row r="29">
          <cell r="A29" t="str">
            <v>Masonry - Total</v>
          </cell>
          <cell r="B29" t="str">
            <v>Total</v>
          </cell>
          <cell r="D29">
            <v>0</v>
          </cell>
          <cell r="E29">
            <v>6325</v>
          </cell>
          <cell r="F29">
            <v>0</v>
          </cell>
          <cell r="G29">
            <v>0</v>
          </cell>
          <cell r="H29">
            <v>0</v>
          </cell>
          <cell r="I29">
            <v>0</v>
          </cell>
          <cell r="J29">
            <v>0</v>
          </cell>
          <cell r="K29">
            <v>0</v>
          </cell>
          <cell r="L29">
            <v>0</v>
          </cell>
          <cell r="M29">
            <v>0</v>
          </cell>
          <cell r="N29">
            <v>0</v>
          </cell>
          <cell r="O29">
            <v>0</v>
          </cell>
          <cell r="P29">
            <v>6325</v>
          </cell>
        </row>
        <row r="30">
          <cell r="A30" t="str">
            <v>Site Construction </v>
          </cell>
          <cell r="P30">
            <v>0</v>
          </cell>
        </row>
        <row r="31">
          <cell r="A31" t="str">
            <v>Site Construction - Labor</v>
          </cell>
          <cell r="E31">
            <v>5500</v>
          </cell>
          <cell r="P31">
            <v>5500</v>
          </cell>
        </row>
        <row r="32">
          <cell r="A32" t="str">
            <v>Site Construction - Materials</v>
          </cell>
          <cell r="P32">
            <v>0</v>
          </cell>
        </row>
        <row r="33">
          <cell r="A33" t="str">
            <v>Site Construction - Total</v>
          </cell>
          <cell r="B33" t="str">
            <v>Total</v>
          </cell>
          <cell r="D33">
            <v>0</v>
          </cell>
          <cell r="E33">
            <v>5500</v>
          </cell>
          <cell r="F33">
            <v>0</v>
          </cell>
          <cell r="G33">
            <v>0</v>
          </cell>
          <cell r="H33">
            <v>0</v>
          </cell>
          <cell r="I33">
            <v>0</v>
          </cell>
          <cell r="J33">
            <v>0</v>
          </cell>
          <cell r="K33">
            <v>0</v>
          </cell>
          <cell r="L33">
            <v>0</v>
          </cell>
          <cell r="M33">
            <v>0</v>
          </cell>
          <cell r="N33">
            <v>0</v>
          </cell>
          <cell r="O33">
            <v>0</v>
          </cell>
          <cell r="P33">
            <v>5500</v>
          </cell>
        </row>
        <row r="34">
          <cell r="A34" t="str">
            <v>Materials </v>
          </cell>
          <cell r="P34">
            <v>0</v>
          </cell>
        </row>
        <row r="35">
          <cell r="A35" t="str">
            <v>Materials - </v>
          </cell>
          <cell r="P35">
            <v>0</v>
          </cell>
        </row>
        <row r="36">
          <cell r="A36" t="str">
            <v>Materials - Wood &amp; Plastic</v>
          </cell>
          <cell r="D36">
            <v>4500</v>
          </cell>
          <cell r="E36">
            <v>5500</v>
          </cell>
          <cell r="F36">
            <v>6500</v>
          </cell>
          <cell r="G36">
            <v>7500</v>
          </cell>
          <cell r="H36">
            <v>8500</v>
          </cell>
          <cell r="I36">
            <v>9500</v>
          </cell>
          <cell r="J36">
            <v>10500</v>
          </cell>
          <cell r="K36">
            <v>11500</v>
          </cell>
          <cell r="L36">
            <v>12500</v>
          </cell>
          <cell r="M36">
            <v>13500</v>
          </cell>
          <cell r="N36">
            <v>14500</v>
          </cell>
          <cell r="O36">
            <v>15500</v>
          </cell>
          <cell r="P36">
            <v>120000</v>
          </cell>
        </row>
        <row r="37">
          <cell r="A37" t="str">
            <v>Materials - Doors &amp; Windows</v>
          </cell>
          <cell r="P37">
            <v>0</v>
          </cell>
        </row>
        <row r="38">
          <cell r="A38" t="str">
            <v>Materials - Finishes</v>
          </cell>
          <cell r="P38">
            <v>0</v>
          </cell>
        </row>
        <row r="39">
          <cell r="A39" t="str">
            <v>Materials - Furnishings</v>
          </cell>
          <cell r="E39">
            <v>2367</v>
          </cell>
          <cell r="P39">
            <v>2367</v>
          </cell>
        </row>
        <row r="40">
          <cell r="A40" t="str">
            <v>Materials - Concrete</v>
          </cell>
          <cell r="P40">
            <v>0</v>
          </cell>
        </row>
        <row r="41">
          <cell r="A41" t="str">
            <v>Materials - Metals</v>
          </cell>
          <cell r="P41">
            <v>0</v>
          </cell>
        </row>
        <row r="42">
          <cell r="A42" t="str">
            <v>Materials - Misc</v>
          </cell>
          <cell r="P42">
            <v>0</v>
          </cell>
        </row>
        <row r="43">
          <cell r="A43" t="str">
            <v>Materials - Total</v>
          </cell>
          <cell r="B43" t="str">
            <v>Total</v>
          </cell>
          <cell r="D43">
            <v>4500</v>
          </cell>
          <cell r="E43">
            <v>7867</v>
          </cell>
          <cell r="F43">
            <v>6500</v>
          </cell>
          <cell r="G43">
            <v>7500</v>
          </cell>
          <cell r="H43">
            <v>8500</v>
          </cell>
          <cell r="I43">
            <v>9500</v>
          </cell>
          <cell r="J43">
            <v>10500</v>
          </cell>
          <cell r="K43">
            <v>11500</v>
          </cell>
          <cell r="L43">
            <v>12500</v>
          </cell>
          <cell r="M43">
            <v>13500</v>
          </cell>
          <cell r="N43">
            <v>14500</v>
          </cell>
          <cell r="O43">
            <v>15500</v>
          </cell>
          <cell r="P43">
            <v>122367</v>
          </cell>
        </row>
        <row r="44">
          <cell r="A44" t="str">
            <v>Professional Work</v>
          </cell>
          <cell r="P44">
            <v>0</v>
          </cell>
        </row>
        <row r="45">
          <cell r="A45" t="str">
            <v>Professional Work - Permits</v>
          </cell>
          <cell r="P45">
            <v>0</v>
          </cell>
        </row>
        <row r="46">
          <cell r="A46" t="str">
            <v>Professional Work - Engineering</v>
          </cell>
          <cell r="P46">
            <v>0</v>
          </cell>
        </row>
        <row r="47">
          <cell r="A47" t="str">
            <v>Professional Work - Architechural</v>
          </cell>
          <cell r="E47">
            <v>75</v>
          </cell>
          <cell r="P47">
            <v>75</v>
          </cell>
        </row>
        <row r="48">
          <cell r="A48" t="str">
            <v>Professional Work - Survey</v>
          </cell>
          <cell r="P48">
            <v>0</v>
          </cell>
        </row>
        <row r="49">
          <cell r="A49" t="str">
            <v>Professional Work - Total</v>
          </cell>
          <cell r="B49" t="str">
            <v>Total</v>
          </cell>
          <cell r="D49">
            <v>0</v>
          </cell>
          <cell r="E49">
            <v>75</v>
          </cell>
          <cell r="F49">
            <v>0</v>
          </cell>
          <cell r="G49">
            <v>0</v>
          </cell>
          <cell r="H49">
            <v>0</v>
          </cell>
          <cell r="I49">
            <v>0</v>
          </cell>
          <cell r="J49">
            <v>0</v>
          </cell>
          <cell r="K49">
            <v>0</v>
          </cell>
          <cell r="L49">
            <v>0</v>
          </cell>
          <cell r="M49">
            <v>0</v>
          </cell>
          <cell r="N49">
            <v>0</v>
          </cell>
          <cell r="O49">
            <v>0</v>
          </cell>
          <cell r="P49">
            <v>75</v>
          </cell>
        </row>
        <row r="50">
          <cell r="A50" t="str">
            <v>Equipment Rental - Total</v>
          </cell>
          <cell r="B50" t="str">
            <v>Total</v>
          </cell>
          <cell r="P50">
            <v>0</v>
          </cell>
        </row>
        <row r="51">
          <cell r="A51" t="str">
            <v>Bonds - Total</v>
          </cell>
          <cell r="B51" t="str">
            <v>Total</v>
          </cell>
          <cell r="E51">
            <v>2599</v>
          </cell>
          <cell r="P51">
            <v>2599</v>
          </cell>
        </row>
        <row r="52">
          <cell r="A52" t="str">
            <v>Other</v>
          </cell>
          <cell r="B52" t="str">
            <v>Total</v>
          </cell>
          <cell r="P52">
            <v>0</v>
          </cell>
        </row>
        <row r="53">
          <cell r="A53" t="str">
            <v>Cost of Goods Sold</v>
          </cell>
          <cell r="B53" t="str">
            <v>Total</v>
          </cell>
          <cell r="D53">
            <v>4500</v>
          </cell>
          <cell r="E53">
            <v>39940</v>
          </cell>
          <cell r="F53">
            <v>6500</v>
          </cell>
          <cell r="G53">
            <v>7500</v>
          </cell>
          <cell r="H53">
            <v>8500</v>
          </cell>
          <cell r="I53">
            <v>9500</v>
          </cell>
          <cell r="J53">
            <v>10500</v>
          </cell>
          <cell r="K53">
            <v>11500</v>
          </cell>
          <cell r="L53">
            <v>12500</v>
          </cell>
          <cell r="M53">
            <v>13500</v>
          </cell>
          <cell r="N53">
            <v>14500</v>
          </cell>
          <cell r="O53">
            <v>15500</v>
          </cell>
          <cell r="P53">
            <v>154440</v>
          </cell>
        </row>
        <row r="55">
          <cell r="A55" t="str">
            <v>Gross Profit (Loss)</v>
          </cell>
          <cell r="D55">
            <v>5500</v>
          </cell>
          <cell r="E55">
            <v>-27940</v>
          </cell>
          <cell r="F55">
            <v>7500</v>
          </cell>
          <cell r="G55">
            <v>8500</v>
          </cell>
          <cell r="H55">
            <v>9500</v>
          </cell>
          <cell r="I55">
            <v>10500</v>
          </cell>
          <cell r="J55">
            <v>11500</v>
          </cell>
          <cell r="K55">
            <v>12500</v>
          </cell>
          <cell r="L55">
            <v>13500</v>
          </cell>
          <cell r="M55">
            <v>14500</v>
          </cell>
          <cell r="N55">
            <v>15500</v>
          </cell>
          <cell r="O55">
            <v>16500</v>
          </cell>
          <cell r="P55">
            <v>97560</v>
          </cell>
        </row>
        <row r="57">
          <cell r="A57" t="str">
            <v>Expenses</v>
          </cell>
        </row>
        <row r="58">
          <cell r="A58" t="str">
            <v>Management   </v>
          </cell>
          <cell r="P58">
            <v>0</v>
          </cell>
        </row>
        <row r="59">
          <cell r="A59" t="str">
            <v>Management  - Salary</v>
          </cell>
          <cell r="P59">
            <v>0</v>
          </cell>
        </row>
        <row r="60">
          <cell r="A60" t="str">
            <v>Management  - Other</v>
          </cell>
          <cell r="P60">
            <v>0</v>
          </cell>
        </row>
        <row r="61">
          <cell r="A61" t="str">
            <v>Management  - Total</v>
          </cell>
          <cell r="B61" t="str">
            <v>Total</v>
          </cell>
          <cell r="D61">
            <v>0</v>
          </cell>
          <cell r="E61">
            <v>0</v>
          </cell>
          <cell r="F61">
            <v>0</v>
          </cell>
          <cell r="G61">
            <v>0</v>
          </cell>
          <cell r="H61">
            <v>0</v>
          </cell>
          <cell r="I61">
            <v>0</v>
          </cell>
          <cell r="J61">
            <v>0</v>
          </cell>
          <cell r="K61">
            <v>0</v>
          </cell>
          <cell r="L61">
            <v>0</v>
          </cell>
          <cell r="M61">
            <v>0</v>
          </cell>
          <cell r="N61">
            <v>0</v>
          </cell>
          <cell r="O61">
            <v>0</v>
          </cell>
          <cell r="P61">
            <v>0</v>
          </cell>
        </row>
        <row r="62">
          <cell r="A62" t="str">
            <v>General Payroll  </v>
          </cell>
          <cell r="P62">
            <v>0</v>
          </cell>
        </row>
        <row r="63">
          <cell r="A63" t="str">
            <v>General Payrol - Payroll</v>
          </cell>
          <cell r="P63">
            <v>0</v>
          </cell>
        </row>
        <row r="64">
          <cell r="A64" t="str">
            <v>General Payroll - Payroll Taxes</v>
          </cell>
          <cell r="P64">
            <v>0</v>
          </cell>
        </row>
        <row r="65">
          <cell r="A65" t="str">
            <v>General Payroll - WCB</v>
          </cell>
          <cell r="P65">
            <v>0</v>
          </cell>
        </row>
        <row r="66">
          <cell r="A66" t="str">
            <v>General Payroll - Total</v>
          </cell>
          <cell r="B66" t="str">
            <v>Total</v>
          </cell>
          <cell r="D66">
            <v>0</v>
          </cell>
          <cell r="E66">
            <v>0</v>
          </cell>
          <cell r="F66">
            <v>0</v>
          </cell>
          <cell r="G66">
            <v>0</v>
          </cell>
          <cell r="H66">
            <v>0</v>
          </cell>
          <cell r="I66">
            <v>0</v>
          </cell>
          <cell r="J66">
            <v>0</v>
          </cell>
          <cell r="K66">
            <v>0</v>
          </cell>
          <cell r="L66">
            <v>0</v>
          </cell>
          <cell r="M66">
            <v>0</v>
          </cell>
          <cell r="N66">
            <v>0</v>
          </cell>
          <cell r="O66">
            <v>0</v>
          </cell>
          <cell r="P66">
            <v>0</v>
          </cell>
        </row>
        <row r="67">
          <cell r="A67" t="str">
            <v>Transportation</v>
          </cell>
          <cell r="P67">
            <v>0</v>
          </cell>
        </row>
        <row r="68">
          <cell r="A68" t="str">
            <v>Transportation - Interest on Leases and Loans</v>
          </cell>
          <cell r="P68">
            <v>0</v>
          </cell>
        </row>
        <row r="69">
          <cell r="A69" t="str">
            <v>Transportation - Fuel</v>
          </cell>
          <cell r="P69">
            <v>0</v>
          </cell>
        </row>
        <row r="70">
          <cell r="A70" t="str">
            <v>Transportation - Repairs &amp; Maintenance</v>
          </cell>
          <cell r="P70">
            <v>0</v>
          </cell>
        </row>
        <row r="71">
          <cell r="A71" t="str">
            <v>Transportation - Total</v>
          </cell>
          <cell r="B71" t="str">
            <v>Total</v>
          </cell>
          <cell r="D71">
            <v>0</v>
          </cell>
          <cell r="E71">
            <v>0</v>
          </cell>
          <cell r="F71">
            <v>0</v>
          </cell>
          <cell r="G71">
            <v>0</v>
          </cell>
          <cell r="H71">
            <v>0</v>
          </cell>
          <cell r="I71">
            <v>0</v>
          </cell>
          <cell r="J71">
            <v>0</v>
          </cell>
          <cell r="K71">
            <v>0</v>
          </cell>
          <cell r="L71">
            <v>0</v>
          </cell>
          <cell r="M71">
            <v>0</v>
          </cell>
          <cell r="N71">
            <v>0</v>
          </cell>
          <cell r="O71">
            <v>0</v>
          </cell>
          <cell r="P71">
            <v>0</v>
          </cell>
        </row>
        <row r="72">
          <cell r="A72" t="str">
            <v>Tax &amp; Licenses</v>
          </cell>
          <cell r="P72">
            <v>0</v>
          </cell>
        </row>
        <row r="73">
          <cell r="A73" t="str">
            <v>Tax &amp; Licenses - Annual Dues</v>
          </cell>
          <cell r="P73">
            <v>0</v>
          </cell>
        </row>
        <row r="74">
          <cell r="A74" t="str">
            <v>Tax &amp; Licenses - Insurance</v>
          </cell>
          <cell r="P74">
            <v>0</v>
          </cell>
        </row>
        <row r="75">
          <cell r="A75" t="str">
            <v>Tax &amp; Licenses - Total</v>
          </cell>
          <cell r="B75" t="str">
            <v>Total</v>
          </cell>
          <cell r="D75">
            <v>0</v>
          </cell>
          <cell r="E75">
            <v>0</v>
          </cell>
          <cell r="F75">
            <v>0</v>
          </cell>
          <cell r="G75">
            <v>0</v>
          </cell>
          <cell r="H75">
            <v>0</v>
          </cell>
          <cell r="I75">
            <v>0</v>
          </cell>
          <cell r="J75">
            <v>0</v>
          </cell>
          <cell r="K75">
            <v>0</v>
          </cell>
          <cell r="L75">
            <v>0</v>
          </cell>
          <cell r="M75">
            <v>0</v>
          </cell>
          <cell r="N75">
            <v>0</v>
          </cell>
          <cell r="O75">
            <v>0</v>
          </cell>
          <cell r="P75">
            <v>0</v>
          </cell>
        </row>
        <row r="76">
          <cell r="A76" t="str">
            <v>Communications</v>
          </cell>
          <cell r="P76">
            <v>0</v>
          </cell>
        </row>
        <row r="77">
          <cell r="A77" t="str">
            <v>Communications - Phones</v>
          </cell>
          <cell r="P77">
            <v>0</v>
          </cell>
        </row>
        <row r="78">
          <cell r="A78" t="str">
            <v>Communications - Internet</v>
          </cell>
          <cell r="P78">
            <v>0</v>
          </cell>
        </row>
        <row r="79">
          <cell r="A79" t="str">
            <v>Communications - Other</v>
          </cell>
          <cell r="P79">
            <v>0</v>
          </cell>
        </row>
        <row r="80">
          <cell r="A80" t="str">
            <v>Communications - Total</v>
          </cell>
          <cell r="B80" t="str">
            <v>Total</v>
          </cell>
          <cell r="D80">
            <v>0</v>
          </cell>
          <cell r="E80">
            <v>0</v>
          </cell>
          <cell r="F80">
            <v>0</v>
          </cell>
          <cell r="G80">
            <v>0</v>
          </cell>
          <cell r="H80">
            <v>0</v>
          </cell>
          <cell r="I80">
            <v>0</v>
          </cell>
          <cell r="J80">
            <v>0</v>
          </cell>
          <cell r="K80">
            <v>0</v>
          </cell>
          <cell r="L80">
            <v>0</v>
          </cell>
          <cell r="M80">
            <v>0</v>
          </cell>
          <cell r="N80">
            <v>0</v>
          </cell>
          <cell r="O80">
            <v>0</v>
          </cell>
          <cell r="P80">
            <v>0</v>
          </cell>
        </row>
        <row r="81">
          <cell r="A81" t="str">
            <v>Equipment</v>
          </cell>
          <cell r="P81">
            <v>0</v>
          </cell>
        </row>
        <row r="82">
          <cell r="A82" t="str">
            <v>Equipment - Rental</v>
          </cell>
          <cell r="P82">
            <v>0</v>
          </cell>
        </row>
        <row r="83">
          <cell r="A83" t="str">
            <v>Equipment - Insurance </v>
          </cell>
          <cell r="P83">
            <v>0</v>
          </cell>
        </row>
        <row r="84">
          <cell r="A84" t="str">
            <v>Equipment - Total</v>
          </cell>
          <cell r="B84" t="str">
            <v>Total</v>
          </cell>
          <cell r="D84">
            <v>0</v>
          </cell>
          <cell r="E84">
            <v>0</v>
          </cell>
          <cell r="F84">
            <v>0</v>
          </cell>
          <cell r="G84">
            <v>0</v>
          </cell>
          <cell r="H84">
            <v>0</v>
          </cell>
          <cell r="I84">
            <v>0</v>
          </cell>
          <cell r="J84">
            <v>0</v>
          </cell>
          <cell r="K84">
            <v>0</v>
          </cell>
          <cell r="L84">
            <v>0</v>
          </cell>
          <cell r="M84">
            <v>0</v>
          </cell>
          <cell r="N84">
            <v>0</v>
          </cell>
          <cell r="O84">
            <v>0</v>
          </cell>
          <cell r="P84">
            <v>0</v>
          </cell>
        </row>
        <row r="85">
          <cell r="A85" t="str">
            <v>General</v>
          </cell>
          <cell r="B85" t="str">
            <v>Total</v>
          </cell>
          <cell r="P85">
            <v>0</v>
          </cell>
        </row>
        <row r="86">
          <cell r="A86" t="str">
            <v>Bonds</v>
          </cell>
          <cell r="B86" t="str">
            <v>Total</v>
          </cell>
          <cell r="P86">
            <v>0</v>
          </cell>
        </row>
        <row r="87">
          <cell r="A87" t="str">
            <v>Tooling and Supplies </v>
          </cell>
          <cell r="B87" t="str">
            <v>Total</v>
          </cell>
          <cell r="P87">
            <v>0</v>
          </cell>
        </row>
        <row r="88">
          <cell r="P88">
            <v>0</v>
          </cell>
        </row>
        <row r="89">
          <cell r="A89" t="str">
            <v>Overhead </v>
          </cell>
          <cell r="P89">
            <v>0</v>
          </cell>
        </row>
        <row r="90">
          <cell r="A90" t="str">
            <v>Sales and Marketing</v>
          </cell>
          <cell r="P90">
            <v>0</v>
          </cell>
        </row>
        <row r="91">
          <cell r="A91" t="str">
            <v>Advertising </v>
          </cell>
          <cell r="P91">
            <v>0</v>
          </cell>
        </row>
        <row r="92">
          <cell r="A92" t="str">
            <v>Direct Marketing</v>
          </cell>
          <cell r="P92">
            <v>0</v>
          </cell>
        </row>
        <row r="93">
          <cell r="A93" t="str">
            <v>Other 1 </v>
          </cell>
          <cell r="P93">
            <v>0</v>
          </cell>
        </row>
        <row r="94">
          <cell r="A94" t="str">
            <v>Sales and Marketing - Total</v>
          </cell>
          <cell r="P94">
            <v>0</v>
          </cell>
        </row>
        <row r="95">
          <cell r="A95" t="str">
            <v>Amortization </v>
          </cell>
          <cell r="P95">
            <v>0</v>
          </cell>
        </row>
        <row r="96">
          <cell r="A96" t="str">
            <v>Bad Debts</v>
          </cell>
          <cell r="P96">
            <v>0</v>
          </cell>
        </row>
        <row r="97">
          <cell r="A97" t="str">
            <v>Bank Charges</v>
          </cell>
          <cell r="P97">
            <v>0</v>
          </cell>
        </row>
        <row r="98">
          <cell r="A98" t="str">
            <v>Charitable Contributions</v>
          </cell>
          <cell r="P98">
            <v>0</v>
          </cell>
        </row>
        <row r="99">
          <cell r="A99" t="str">
            <v>Contract Labor</v>
          </cell>
          <cell r="P99">
            <v>0</v>
          </cell>
        </row>
        <row r="100">
          <cell r="A100" t="str">
            <v>Depreciation</v>
          </cell>
          <cell r="P100">
            <v>0</v>
          </cell>
        </row>
        <row r="101">
          <cell r="A101" t="str">
            <v>Dues and Subscriptions</v>
          </cell>
          <cell r="P101">
            <v>0</v>
          </cell>
        </row>
        <row r="102">
          <cell r="A102" t="str">
            <v>Employee Benefit Programs</v>
          </cell>
          <cell r="P102">
            <v>0</v>
          </cell>
        </row>
        <row r="103">
          <cell r="A103" t="str">
            <v>Insurance</v>
          </cell>
          <cell r="P103">
            <v>0</v>
          </cell>
        </row>
        <row r="104">
          <cell r="A104" t="str">
            <v>Interest</v>
          </cell>
          <cell r="P104">
            <v>0</v>
          </cell>
        </row>
        <row r="105">
          <cell r="A105" t="str">
            <v>Legal and Professional Fees</v>
          </cell>
          <cell r="P105">
            <v>0</v>
          </cell>
        </row>
        <row r="106">
          <cell r="A106" t="str">
            <v>Licenses and Fees</v>
          </cell>
          <cell r="P106">
            <v>0</v>
          </cell>
        </row>
        <row r="107">
          <cell r="A107" t="str">
            <v>Miscellaneous</v>
          </cell>
          <cell r="P107">
            <v>0</v>
          </cell>
        </row>
        <row r="108">
          <cell r="A108" t="str">
            <v>Office Expense</v>
          </cell>
          <cell r="P108">
            <v>0</v>
          </cell>
        </row>
        <row r="109">
          <cell r="A109" t="str">
            <v>Payroll Taxes</v>
          </cell>
          <cell r="P109">
            <v>0</v>
          </cell>
        </row>
        <row r="110">
          <cell r="A110" t="str">
            <v>Postage</v>
          </cell>
          <cell r="P110">
            <v>0</v>
          </cell>
        </row>
        <row r="111">
          <cell r="A111" t="str">
            <v>Rent</v>
          </cell>
          <cell r="P111">
            <v>0</v>
          </cell>
        </row>
        <row r="112">
          <cell r="A112" t="str">
            <v>Repairs and Maintenance</v>
          </cell>
          <cell r="P112">
            <v>0</v>
          </cell>
        </row>
        <row r="113">
          <cell r="A113" t="str">
            <v>Supplies</v>
          </cell>
          <cell r="P113">
            <v>0</v>
          </cell>
        </row>
        <row r="114">
          <cell r="A114" t="str">
            <v>Telephone</v>
          </cell>
          <cell r="P114">
            <v>0</v>
          </cell>
        </row>
        <row r="115">
          <cell r="A115" t="str">
            <v>Travel</v>
          </cell>
          <cell r="P115">
            <v>0</v>
          </cell>
        </row>
        <row r="116">
          <cell r="A116" t="str">
            <v>Utilities</v>
          </cell>
          <cell r="P116">
            <v>0</v>
          </cell>
        </row>
        <row r="117">
          <cell r="A117" t="str">
            <v>Vehicle Expenses</v>
          </cell>
          <cell r="P117">
            <v>0</v>
          </cell>
        </row>
        <row r="118">
          <cell r="A118" t="str">
            <v>Wages</v>
          </cell>
          <cell r="P118">
            <v>0</v>
          </cell>
        </row>
        <row r="119">
          <cell r="A119" t="str">
            <v>Total Expenses</v>
          </cell>
          <cell r="D119">
            <v>0</v>
          </cell>
          <cell r="E119">
            <v>0</v>
          </cell>
          <cell r="F119">
            <v>0</v>
          </cell>
          <cell r="G119">
            <v>0</v>
          </cell>
          <cell r="H119">
            <v>0</v>
          </cell>
          <cell r="I119">
            <v>0</v>
          </cell>
          <cell r="J119">
            <v>0</v>
          </cell>
          <cell r="K119">
            <v>0</v>
          </cell>
          <cell r="L119">
            <v>0</v>
          </cell>
          <cell r="M119">
            <v>0</v>
          </cell>
          <cell r="N119">
            <v>0</v>
          </cell>
          <cell r="O119">
            <v>0</v>
          </cell>
          <cell r="P119">
            <v>0</v>
          </cell>
        </row>
        <row r="120">
          <cell r="P120">
            <v>0</v>
          </cell>
        </row>
        <row r="121">
          <cell r="A121" t="str">
            <v>Net Operating Income</v>
          </cell>
          <cell r="D121">
            <v>5500</v>
          </cell>
          <cell r="E121">
            <v>-27940</v>
          </cell>
          <cell r="F121">
            <v>7500</v>
          </cell>
          <cell r="G121">
            <v>8500</v>
          </cell>
          <cell r="H121">
            <v>9500</v>
          </cell>
          <cell r="I121">
            <v>10500</v>
          </cell>
          <cell r="J121">
            <v>11500</v>
          </cell>
          <cell r="K121">
            <v>12500</v>
          </cell>
          <cell r="L121">
            <v>13500</v>
          </cell>
          <cell r="M121">
            <v>14500</v>
          </cell>
          <cell r="N121">
            <v>15500</v>
          </cell>
          <cell r="O121">
            <v>16500</v>
          </cell>
          <cell r="P121">
            <v>97560</v>
          </cell>
        </row>
        <row r="122">
          <cell r="P122">
            <v>0</v>
          </cell>
        </row>
        <row r="123">
          <cell r="A123" t="str">
            <v>Other Income/Expenses</v>
          </cell>
          <cell r="P123">
            <v>0</v>
          </cell>
        </row>
        <row r="124">
          <cell r="A124" t="str">
            <v>Gain (Loss) on Sale of Assets</v>
          </cell>
          <cell r="P124">
            <v>0</v>
          </cell>
        </row>
        <row r="125">
          <cell r="A125" t="str">
            <v>Interest Income</v>
          </cell>
          <cell r="P125">
            <v>0</v>
          </cell>
        </row>
        <row r="126">
          <cell r="A126" t="str">
            <v>Total Other Income</v>
          </cell>
          <cell r="D126">
            <v>0</v>
          </cell>
          <cell r="E126">
            <v>0</v>
          </cell>
          <cell r="F126">
            <v>0</v>
          </cell>
          <cell r="G126">
            <v>0</v>
          </cell>
          <cell r="H126">
            <v>0</v>
          </cell>
          <cell r="I126">
            <v>0</v>
          </cell>
          <cell r="J126">
            <v>0</v>
          </cell>
          <cell r="K126">
            <v>0</v>
          </cell>
          <cell r="L126">
            <v>0</v>
          </cell>
          <cell r="M126">
            <v>0</v>
          </cell>
          <cell r="N126">
            <v>0</v>
          </cell>
          <cell r="O126">
            <v>0</v>
          </cell>
          <cell r="P126">
            <v>0</v>
          </cell>
        </row>
        <row r="127">
          <cell r="P127">
            <v>0</v>
          </cell>
        </row>
        <row r="128">
          <cell r="A128" t="str">
            <v>Net Income/(Loss)</v>
          </cell>
          <cell r="D128">
            <v>5500</v>
          </cell>
          <cell r="E128">
            <v>-27940</v>
          </cell>
          <cell r="F128">
            <v>7500</v>
          </cell>
          <cell r="G128">
            <v>8500</v>
          </cell>
          <cell r="H128">
            <v>9500</v>
          </cell>
          <cell r="I128">
            <v>10500</v>
          </cell>
          <cell r="J128">
            <v>11500</v>
          </cell>
          <cell r="K128">
            <v>12500</v>
          </cell>
          <cell r="L128">
            <v>13500</v>
          </cell>
          <cell r="M128">
            <v>14500</v>
          </cell>
          <cell r="N128">
            <v>15500</v>
          </cell>
          <cell r="O128">
            <v>16500</v>
          </cell>
          <cell r="P128">
            <v>97560</v>
          </cell>
        </row>
      </sheetData>
      <sheetData sheetId="4">
        <row r="5">
          <cell r="D5">
            <v>41275</v>
          </cell>
          <cell r="E5">
            <v>41545</v>
          </cell>
          <cell r="F5">
            <v>41575</v>
          </cell>
          <cell r="G5">
            <v>41606</v>
          </cell>
          <cell r="H5">
            <v>41636</v>
          </cell>
          <cell r="I5">
            <v>41667</v>
          </cell>
          <cell r="J5">
            <v>41698</v>
          </cell>
          <cell r="K5">
            <v>41726</v>
          </cell>
          <cell r="L5">
            <v>41757</v>
          </cell>
          <cell r="M5">
            <v>41787</v>
          </cell>
          <cell r="N5">
            <v>41818</v>
          </cell>
          <cell r="O5">
            <v>41848</v>
          </cell>
          <cell r="P5" t="str">
            <v>Total</v>
          </cell>
        </row>
        <row r="6">
          <cell r="A6" t="str">
            <v>Revenue</v>
          </cell>
        </row>
        <row r="7">
          <cell r="A7" t="str">
            <v>Gross Sales</v>
          </cell>
          <cell r="D7">
            <v>25000</v>
          </cell>
          <cell r="E7">
            <v>27000</v>
          </cell>
          <cell r="F7">
            <v>29000</v>
          </cell>
          <cell r="G7">
            <v>31000</v>
          </cell>
          <cell r="H7">
            <v>33000</v>
          </cell>
          <cell r="I7">
            <v>35000</v>
          </cell>
          <cell r="J7">
            <v>37000</v>
          </cell>
          <cell r="K7">
            <v>39000</v>
          </cell>
          <cell r="L7">
            <v>41000</v>
          </cell>
          <cell r="M7">
            <v>43000</v>
          </cell>
          <cell r="N7">
            <v>45000</v>
          </cell>
          <cell r="O7">
            <v>47000</v>
          </cell>
          <cell r="P7">
            <v>432000</v>
          </cell>
        </row>
        <row r="8">
          <cell r="A8" t="str">
            <v>Less: Adjustments</v>
          </cell>
          <cell r="P8">
            <v>0</v>
          </cell>
        </row>
        <row r="9">
          <cell r="A9" t="str">
            <v>    Net Sales</v>
          </cell>
          <cell r="D9">
            <v>25000</v>
          </cell>
          <cell r="E9">
            <v>27000</v>
          </cell>
          <cell r="F9">
            <v>29000</v>
          </cell>
          <cell r="G9">
            <v>31000</v>
          </cell>
          <cell r="H9">
            <v>33000</v>
          </cell>
          <cell r="I9">
            <v>35000</v>
          </cell>
          <cell r="J9">
            <v>37000</v>
          </cell>
          <cell r="K9">
            <v>39000</v>
          </cell>
          <cell r="L9">
            <v>41000</v>
          </cell>
          <cell r="M9">
            <v>43000</v>
          </cell>
          <cell r="N9">
            <v>45000</v>
          </cell>
          <cell r="O9">
            <v>47000</v>
          </cell>
          <cell r="P9">
            <v>432000</v>
          </cell>
        </row>
        <row r="11">
          <cell r="A11" t="str">
            <v>Cost of Goods Sold</v>
          </cell>
        </row>
        <row r="13">
          <cell r="A13" t="str">
            <v>General - Total</v>
          </cell>
          <cell r="B13" t="str">
            <v>Total</v>
          </cell>
          <cell r="P13">
            <v>0</v>
          </cell>
        </row>
        <row r="14">
          <cell r="A14" t="str">
            <v>Mechanical</v>
          </cell>
          <cell r="P14">
            <v>0</v>
          </cell>
        </row>
        <row r="15">
          <cell r="A15" t="str">
            <v>Mechanical - Labor</v>
          </cell>
          <cell r="P15">
            <v>0</v>
          </cell>
        </row>
        <row r="16">
          <cell r="A16" t="str">
            <v>Mechanical - Materials</v>
          </cell>
          <cell r="P16">
            <v>0</v>
          </cell>
        </row>
        <row r="17">
          <cell r="A17" t="str">
            <v>Mechanical - Total</v>
          </cell>
          <cell r="B17" t="str">
            <v>Total</v>
          </cell>
          <cell r="D17">
            <v>0</v>
          </cell>
          <cell r="E17">
            <v>0</v>
          </cell>
          <cell r="F17">
            <v>0</v>
          </cell>
          <cell r="G17">
            <v>0</v>
          </cell>
          <cell r="H17">
            <v>0</v>
          </cell>
          <cell r="I17">
            <v>0</v>
          </cell>
          <cell r="J17">
            <v>0</v>
          </cell>
          <cell r="K17">
            <v>0</v>
          </cell>
          <cell r="L17">
            <v>0</v>
          </cell>
          <cell r="M17">
            <v>0</v>
          </cell>
          <cell r="N17">
            <v>0</v>
          </cell>
          <cell r="O17">
            <v>0</v>
          </cell>
          <cell r="P17">
            <v>0</v>
          </cell>
        </row>
        <row r="18">
          <cell r="A18" t="str">
            <v>Materials  </v>
          </cell>
          <cell r="P18">
            <v>0</v>
          </cell>
        </row>
        <row r="19">
          <cell r="A19" t="str">
            <v>Electrical - Labor</v>
          </cell>
          <cell r="P19">
            <v>0</v>
          </cell>
        </row>
        <row r="20">
          <cell r="A20" t="str">
            <v>Electrical - Materials</v>
          </cell>
          <cell r="P20">
            <v>0</v>
          </cell>
        </row>
        <row r="21">
          <cell r="A21" t="str">
            <v>Electrical - Total</v>
          </cell>
          <cell r="B21" t="str">
            <v>Total</v>
          </cell>
          <cell r="D21">
            <v>0</v>
          </cell>
          <cell r="E21">
            <v>0</v>
          </cell>
          <cell r="F21">
            <v>0</v>
          </cell>
          <cell r="G21">
            <v>0</v>
          </cell>
          <cell r="H21">
            <v>0</v>
          </cell>
          <cell r="I21">
            <v>0</v>
          </cell>
          <cell r="J21">
            <v>0</v>
          </cell>
          <cell r="K21">
            <v>0</v>
          </cell>
          <cell r="L21">
            <v>0</v>
          </cell>
          <cell r="M21">
            <v>0</v>
          </cell>
          <cell r="N21">
            <v>0</v>
          </cell>
          <cell r="O21">
            <v>0</v>
          </cell>
          <cell r="P21">
            <v>0</v>
          </cell>
        </row>
        <row r="22">
          <cell r="A22" t="str">
            <v>Plumbing - </v>
          </cell>
          <cell r="P22">
            <v>0</v>
          </cell>
        </row>
        <row r="23">
          <cell r="A23" t="str">
            <v>Plumbing - Labor</v>
          </cell>
          <cell r="P23">
            <v>0</v>
          </cell>
        </row>
        <row r="24">
          <cell r="A24" t="str">
            <v>Plumbing - Materials</v>
          </cell>
          <cell r="P24">
            <v>0</v>
          </cell>
        </row>
        <row r="25">
          <cell r="A25" t="str">
            <v>Plumbing - Total</v>
          </cell>
          <cell r="B25" t="str">
            <v>Total</v>
          </cell>
          <cell r="D25">
            <v>0</v>
          </cell>
          <cell r="E25">
            <v>0</v>
          </cell>
          <cell r="F25">
            <v>0</v>
          </cell>
          <cell r="G25">
            <v>0</v>
          </cell>
          <cell r="H25">
            <v>0</v>
          </cell>
          <cell r="P25">
            <v>0</v>
          </cell>
        </row>
        <row r="26">
          <cell r="A26" t="str">
            <v>Masonry - </v>
          </cell>
          <cell r="P26">
            <v>0</v>
          </cell>
        </row>
        <row r="27">
          <cell r="A27" t="str">
            <v>Masonry - Labor</v>
          </cell>
          <cell r="P27">
            <v>0</v>
          </cell>
        </row>
        <row r="28">
          <cell r="A28" t="str">
            <v>Masonry - Materials</v>
          </cell>
          <cell r="P28">
            <v>0</v>
          </cell>
        </row>
        <row r="29">
          <cell r="A29" t="str">
            <v>Masonry - Total</v>
          </cell>
          <cell r="B29" t="str">
            <v>Total</v>
          </cell>
          <cell r="D29">
            <v>0</v>
          </cell>
          <cell r="E29">
            <v>0</v>
          </cell>
          <cell r="F29">
            <v>0</v>
          </cell>
          <cell r="G29">
            <v>0</v>
          </cell>
          <cell r="H29">
            <v>0</v>
          </cell>
          <cell r="I29">
            <v>0</v>
          </cell>
          <cell r="J29">
            <v>0</v>
          </cell>
          <cell r="K29">
            <v>0</v>
          </cell>
          <cell r="L29">
            <v>0</v>
          </cell>
          <cell r="M29">
            <v>0</v>
          </cell>
          <cell r="N29">
            <v>0</v>
          </cell>
          <cell r="O29">
            <v>0</v>
          </cell>
          <cell r="P29">
            <v>0</v>
          </cell>
        </row>
        <row r="30">
          <cell r="A30" t="str">
            <v>Site Construction </v>
          </cell>
          <cell r="P30">
            <v>0</v>
          </cell>
        </row>
        <row r="31">
          <cell r="A31" t="str">
            <v>Site Construction - Labor</v>
          </cell>
          <cell r="P31">
            <v>0</v>
          </cell>
        </row>
        <row r="32">
          <cell r="A32" t="str">
            <v>Site Construction - Materials</v>
          </cell>
          <cell r="P32">
            <v>0</v>
          </cell>
        </row>
        <row r="33">
          <cell r="A33" t="str">
            <v>Site Construction - Total</v>
          </cell>
          <cell r="B33" t="str">
            <v>Total</v>
          </cell>
          <cell r="D33">
            <v>0</v>
          </cell>
          <cell r="E33">
            <v>0</v>
          </cell>
          <cell r="F33">
            <v>0</v>
          </cell>
          <cell r="G33">
            <v>0</v>
          </cell>
          <cell r="H33">
            <v>0</v>
          </cell>
          <cell r="I33">
            <v>0</v>
          </cell>
          <cell r="J33">
            <v>0</v>
          </cell>
          <cell r="K33">
            <v>0</v>
          </cell>
          <cell r="L33">
            <v>0</v>
          </cell>
          <cell r="M33">
            <v>0</v>
          </cell>
          <cell r="N33">
            <v>0</v>
          </cell>
          <cell r="O33">
            <v>0</v>
          </cell>
          <cell r="P33">
            <v>0</v>
          </cell>
        </row>
        <row r="34">
          <cell r="A34" t="str">
            <v>Materials </v>
          </cell>
          <cell r="P34">
            <v>0</v>
          </cell>
        </row>
        <row r="35">
          <cell r="A35" t="str">
            <v>Materials - </v>
          </cell>
          <cell r="P35">
            <v>0</v>
          </cell>
        </row>
        <row r="36">
          <cell r="A36" t="str">
            <v>Materials - Wood &amp; Plastic</v>
          </cell>
          <cell r="D36">
            <v>4500</v>
          </cell>
          <cell r="E36">
            <v>5500</v>
          </cell>
          <cell r="F36">
            <v>6500</v>
          </cell>
          <cell r="G36">
            <v>7500</v>
          </cell>
          <cell r="H36">
            <v>8500</v>
          </cell>
          <cell r="I36">
            <v>9500</v>
          </cell>
          <cell r="J36">
            <v>10500</v>
          </cell>
          <cell r="K36">
            <v>11500</v>
          </cell>
          <cell r="L36">
            <v>12500</v>
          </cell>
          <cell r="M36">
            <v>13500</v>
          </cell>
          <cell r="N36">
            <v>14500</v>
          </cell>
          <cell r="O36">
            <v>15500</v>
          </cell>
          <cell r="P36">
            <v>120000</v>
          </cell>
        </row>
        <row r="37">
          <cell r="A37" t="str">
            <v>Materials - Doors &amp; Windows</v>
          </cell>
          <cell r="P37">
            <v>0</v>
          </cell>
        </row>
        <row r="38">
          <cell r="A38" t="str">
            <v>Materials - Finishes</v>
          </cell>
          <cell r="P38">
            <v>0</v>
          </cell>
        </row>
        <row r="39">
          <cell r="A39" t="str">
            <v>Materials - Furnishings</v>
          </cell>
          <cell r="P39">
            <v>0</v>
          </cell>
        </row>
        <row r="40">
          <cell r="A40" t="str">
            <v>Materials - Concrete</v>
          </cell>
          <cell r="P40">
            <v>0</v>
          </cell>
        </row>
        <row r="41">
          <cell r="A41" t="str">
            <v>Materials - Metals</v>
          </cell>
          <cell r="P41">
            <v>0</v>
          </cell>
        </row>
        <row r="42">
          <cell r="A42" t="str">
            <v>Materials - Misc</v>
          </cell>
          <cell r="P42">
            <v>0</v>
          </cell>
        </row>
        <row r="43">
          <cell r="A43" t="str">
            <v>Materials - Total</v>
          </cell>
          <cell r="B43" t="str">
            <v>Total</v>
          </cell>
          <cell r="D43">
            <v>4500</v>
          </cell>
          <cell r="E43">
            <v>5500</v>
          </cell>
          <cell r="F43">
            <v>6500</v>
          </cell>
          <cell r="G43">
            <v>7500</v>
          </cell>
          <cell r="H43">
            <v>8500</v>
          </cell>
          <cell r="I43">
            <v>9500</v>
          </cell>
          <cell r="J43">
            <v>10500</v>
          </cell>
          <cell r="K43">
            <v>11500</v>
          </cell>
          <cell r="L43">
            <v>12500</v>
          </cell>
          <cell r="M43">
            <v>13500</v>
          </cell>
          <cell r="N43">
            <v>14500</v>
          </cell>
          <cell r="O43">
            <v>15500</v>
          </cell>
          <cell r="P43">
            <v>120000</v>
          </cell>
        </row>
        <row r="44">
          <cell r="A44" t="str">
            <v>Professional Work</v>
          </cell>
          <cell r="P44">
            <v>0</v>
          </cell>
        </row>
        <row r="45">
          <cell r="A45" t="str">
            <v>Professional Work - Permits</v>
          </cell>
          <cell r="P45">
            <v>0</v>
          </cell>
        </row>
        <row r="46">
          <cell r="A46" t="str">
            <v>Professional Work - Engineering</v>
          </cell>
          <cell r="P46">
            <v>0</v>
          </cell>
        </row>
        <row r="47">
          <cell r="A47" t="str">
            <v>Professional Work - Architechural</v>
          </cell>
          <cell r="P47">
            <v>0</v>
          </cell>
        </row>
        <row r="48">
          <cell r="A48" t="str">
            <v>Professional Work - Survey</v>
          </cell>
          <cell r="P48">
            <v>0</v>
          </cell>
        </row>
        <row r="49">
          <cell r="A49" t="str">
            <v>Professional Work - Total</v>
          </cell>
          <cell r="B49" t="str">
            <v>Total</v>
          </cell>
          <cell r="D49">
            <v>0</v>
          </cell>
          <cell r="E49">
            <v>0</v>
          </cell>
          <cell r="F49">
            <v>0</v>
          </cell>
          <cell r="G49">
            <v>0</v>
          </cell>
          <cell r="H49">
            <v>0</v>
          </cell>
          <cell r="I49">
            <v>0</v>
          </cell>
          <cell r="J49">
            <v>0</v>
          </cell>
          <cell r="K49">
            <v>0</v>
          </cell>
          <cell r="L49">
            <v>0</v>
          </cell>
          <cell r="M49">
            <v>0</v>
          </cell>
          <cell r="N49">
            <v>0</v>
          </cell>
          <cell r="O49">
            <v>0</v>
          </cell>
          <cell r="P49">
            <v>0</v>
          </cell>
        </row>
        <row r="50">
          <cell r="A50" t="str">
            <v>Equipment Rental - Total</v>
          </cell>
          <cell r="B50" t="str">
            <v>Total</v>
          </cell>
          <cell r="P50">
            <v>0</v>
          </cell>
        </row>
        <row r="51">
          <cell r="A51" t="str">
            <v>Bonds - Total</v>
          </cell>
          <cell r="B51" t="str">
            <v>Total</v>
          </cell>
          <cell r="P51">
            <v>0</v>
          </cell>
        </row>
        <row r="52">
          <cell r="A52" t="str">
            <v>Other</v>
          </cell>
          <cell r="B52" t="str">
            <v>Total</v>
          </cell>
          <cell r="P52">
            <v>0</v>
          </cell>
        </row>
        <row r="53">
          <cell r="A53" t="str">
            <v>Cost of Goods Sold</v>
          </cell>
          <cell r="B53" t="str">
            <v>Total</v>
          </cell>
          <cell r="D53">
            <v>4500</v>
          </cell>
          <cell r="E53">
            <v>5500</v>
          </cell>
          <cell r="F53">
            <v>6500</v>
          </cell>
          <cell r="G53">
            <v>7500</v>
          </cell>
          <cell r="H53">
            <v>8500</v>
          </cell>
          <cell r="I53">
            <v>9500</v>
          </cell>
          <cell r="J53">
            <v>10500</v>
          </cell>
          <cell r="K53">
            <v>11500</v>
          </cell>
          <cell r="L53">
            <v>12500</v>
          </cell>
          <cell r="M53">
            <v>13500</v>
          </cell>
          <cell r="N53">
            <v>14500</v>
          </cell>
          <cell r="O53">
            <v>15500</v>
          </cell>
          <cell r="P53">
            <v>120000</v>
          </cell>
        </row>
        <row r="55">
          <cell r="A55" t="str">
            <v>Gross Profit (Loss)</v>
          </cell>
          <cell r="D55">
            <v>20500</v>
          </cell>
          <cell r="E55">
            <v>21500</v>
          </cell>
          <cell r="F55">
            <v>22500</v>
          </cell>
          <cell r="G55">
            <v>23500</v>
          </cell>
          <cell r="H55">
            <v>24500</v>
          </cell>
          <cell r="I55">
            <v>25500</v>
          </cell>
          <cell r="J55">
            <v>26500</v>
          </cell>
          <cell r="K55">
            <v>27500</v>
          </cell>
          <cell r="L55">
            <v>28500</v>
          </cell>
          <cell r="M55">
            <v>29500</v>
          </cell>
          <cell r="N55">
            <v>30500</v>
          </cell>
          <cell r="O55">
            <v>31500</v>
          </cell>
          <cell r="P55">
            <v>312000</v>
          </cell>
        </row>
        <row r="57">
          <cell r="A57" t="str">
            <v>Expenses</v>
          </cell>
        </row>
        <row r="58">
          <cell r="A58" t="str">
            <v>Management   </v>
          </cell>
          <cell r="P58">
            <v>0</v>
          </cell>
        </row>
        <row r="59">
          <cell r="A59" t="str">
            <v>Management  - Salary</v>
          </cell>
          <cell r="P59">
            <v>0</v>
          </cell>
        </row>
        <row r="60">
          <cell r="A60" t="str">
            <v>Management  - Other</v>
          </cell>
          <cell r="P60">
            <v>0</v>
          </cell>
        </row>
        <row r="61">
          <cell r="A61" t="str">
            <v>Management  - Total</v>
          </cell>
          <cell r="B61" t="str">
            <v>Total</v>
          </cell>
          <cell r="D61">
            <v>0</v>
          </cell>
          <cell r="E61">
            <v>0</v>
          </cell>
          <cell r="F61">
            <v>0</v>
          </cell>
          <cell r="G61">
            <v>0</v>
          </cell>
          <cell r="H61">
            <v>0</v>
          </cell>
          <cell r="I61">
            <v>0</v>
          </cell>
          <cell r="J61">
            <v>0</v>
          </cell>
          <cell r="K61">
            <v>0</v>
          </cell>
          <cell r="L61">
            <v>0</v>
          </cell>
          <cell r="M61">
            <v>0</v>
          </cell>
          <cell r="N61">
            <v>0</v>
          </cell>
          <cell r="O61">
            <v>0</v>
          </cell>
          <cell r="P61">
            <v>0</v>
          </cell>
        </row>
        <row r="62">
          <cell r="A62" t="str">
            <v>General Payroll  </v>
          </cell>
          <cell r="P62">
            <v>0</v>
          </cell>
        </row>
        <row r="63">
          <cell r="A63" t="str">
            <v>General Payrol - Payroll</v>
          </cell>
          <cell r="P63">
            <v>0</v>
          </cell>
        </row>
        <row r="64">
          <cell r="A64" t="str">
            <v>General Payroll - Payroll Taxes</v>
          </cell>
          <cell r="P64">
            <v>0</v>
          </cell>
        </row>
        <row r="65">
          <cell r="A65" t="str">
            <v>General Payroll - WCB</v>
          </cell>
          <cell r="P65">
            <v>0</v>
          </cell>
        </row>
        <row r="66">
          <cell r="A66" t="str">
            <v>General Payroll - Total</v>
          </cell>
          <cell r="B66" t="str">
            <v>Total</v>
          </cell>
          <cell r="D66">
            <v>0</v>
          </cell>
          <cell r="E66">
            <v>0</v>
          </cell>
          <cell r="F66">
            <v>0</v>
          </cell>
          <cell r="G66">
            <v>0</v>
          </cell>
          <cell r="H66">
            <v>0</v>
          </cell>
          <cell r="I66">
            <v>0</v>
          </cell>
          <cell r="J66">
            <v>0</v>
          </cell>
          <cell r="K66">
            <v>0</v>
          </cell>
          <cell r="L66">
            <v>0</v>
          </cell>
          <cell r="M66">
            <v>0</v>
          </cell>
          <cell r="N66">
            <v>0</v>
          </cell>
          <cell r="O66">
            <v>0</v>
          </cell>
          <cell r="P66">
            <v>0</v>
          </cell>
        </row>
        <row r="67">
          <cell r="A67" t="str">
            <v>Transportation</v>
          </cell>
          <cell r="P67">
            <v>0</v>
          </cell>
        </row>
        <row r="68">
          <cell r="A68" t="str">
            <v>Transportation - Interest on Leases and Loans</v>
          </cell>
          <cell r="P68">
            <v>0</v>
          </cell>
        </row>
        <row r="69">
          <cell r="A69" t="str">
            <v>Transportation - Fuel</v>
          </cell>
          <cell r="P69">
            <v>0</v>
          </cell>
        </row>
        <row r="70">
          <cell r="A70" t="str">
            <v>Transportation - Repairs &amp; Maintenance</v>
          </cell>
          <cell r="P70">
            <v>0</v>
          </cell>
        </row>
        <row r="71">
          <cell r="A71" t="str">
            <v>Transportation - Total</v>
          </cell>
          <cell r="B71" t="str">
            <v>Total</v>
          </cell>
          <cell r="D71">
            <v>0</v>
          </cell>
          <cell r="E71">
            <v>0</v>
          </cell>
          <cell r="F71">
            <v>0</v>
          </cell>
          <cell r="G71">
            <v>0</v>
          </cell>
          <cell r="H71">
            <v>0</v>
          </cell>
          <cell r="I71">
            <v>0</v>
          </cell>
          <cell r="J71">
            <v>0</v>
          </cell>
          <cell r="K71">
            <v>0</v>
          </cell>
          <cell r="L71">
            <v>0</v>
          </cell>
          <cell r="M71">
            <v>0</v>
          </cell>
          <cell r="N71">
            <v>0</v>
          </cell>
          <cell r="O71">
            <v>0</v>
          </cell>
          <cell r="P71">
            <v>0</v>
          </cell>
        </row>
        <row r="72">
          <cell r="A72" t="str">
            <v>Tax &amp; Licenses</v>
          </cell>
          <cell r="P72">
            <v>0</v>
          </cell>
        </row>
        <row r="73">
          <cell r="A73" t="str">
            <v>Tax &amp; Licenses - Annual Dues</v>
          </cell>
          <cell r="P73">
            <v>0</v>
          </cell>
        </row>
        <row r="74">
          <cell r="A74" t="str">
            <v>Tax &amp; Licenses - Insurance</v>
          </cell>
          <cell r="P74">
            <v>0</v>
          </cell>
        </row>
        <row r="75">
          <cell r="A75" t="str">
            <v>Tax &amp; Licenses - Total</v>
          </cell>
          <cell r="B75" t="str">
            <v>Total</v>
          </cell>
          <cell r="D75">
            <v>0</v>
          </cell>
          <cell r="E75">
            <v>0</v>
          </cell>
          <cell r="F75">
            <v>0</v>
          </cell>
          <cell r="G75">
            <v>0</v>
          </cell>
          <cell r="H75">
            <v>0</v>
          </cell>
          <cell r="I75">
            <v>0</v>
          </cell>
          <cell r="J75">
            <v>0</v>
          </cell>
          <cell r="K75">
            <v>0</v>
          </cell>
          <cell r="L75">
            <v>0</v>
          </cell>
          <cell r="M75">
            <v>0</v>
          </cell>
          <cell r="N75">
            <v>0</v>
          </cell>
          <cell r="O75">
            <v>0</v>
          </cell>
          <cell r="P75">
            <v>0</v>
          </cell>
        </row>
        <row r="76">
          <cell r="A76" t="str">
            <v>Communications</v>
          </cell>
          <cell r="P76">
            <v>0</v>
          </cell>
        </row>
        <row r="77">
          <cell r="A77" t="str">
            <v>Communications - Phones</v>
          </cell>
          <cell r="P77">
            <v>0</v>
          </cell>
        </row>
        <row r="78">
          <cell r="A78" t="str">
            <v>Communications - Internet</v>
          </cell>
          <cell r="P78">
            <v>0</v>
          </cell>
        </row>
        <row r="79">
          <cell r="A79" t="str">
            <v>Communications - Other</v>
          </cell>
          <cell r="P79">
            <v>0</v>
          </cell>
        </row>
        <row r="80">
          <cell r="A80" t="str">
            <v>Communications - Total</v>
          </cell>
          <cell r="B80" t="str">
            <v>Total</v>
          </cell>
          <cell r="D80">
            <v>0</v>
          </cell>
          <cell r="E80">
            <v>0</v>
          </cell>
          <cell r="F80">
            <v>0</v>
          </cell>
          <cell r="G80">
            <v>0</v>
          </cell>
          <cell r="H80">
            <v>0</v>
          </cell>
          <cell r="I80">
            <v>0</v>
          </cell>
          <cell r="J80">
            <v>0</v>
          </cell>
          <cell r="K80">
            <v>0</v>
          </cell>
          <cell r="L80">
            <v>0</v>
          </cell>
          <cell r="M80">
            <v>0</v>
          </cell>
          <cell r="N80">
            <v>0</v>
          </cell>
          <cell r="O80">
            <v>0</v>
          </cell>
          <cell r="P80">
            <v>0</v>
          </cell>
        </row>
        <row r="81">
          <cell r="A81" t="str">
            <v>Equipment</v>
          </cell>
          <cell r="P81">
            <v>0</v>
          </cell>
        </row>
        <row r="82">
          <cell r="A82" t="str">
            <v>Equipment - Rental</v>
          </cell>
          <cell r="P82">
            <v>0</v>
          </cell>
        </row>
        <row r="83">
          <cell r="A83" t="str">
            <v>Equipment - Insurance </v>
          </cell>
          <cell r="P83">
            <v>0</v>
          </cell>
        </row>
        <row r="84">
          <cell r="A84" t="str">
            <v>Equipment - Total</v>
          </cell>
          <cell r="B84" t="str">
            <v>Total</v>
          </cell>
          <cell r="D84">
            <v>0</v>
          </cell>
          <cell r="E84">
            <v>0</v>
          </cell>
          <cell r="F84">
            <v>0</v>
          </cell>
          <cell r="G84">
            <v>0</v>
          </cell>
          <cell r="H84">
            <v>0</v>
          </cell>
          <cell r="I84">
            <v>0</v>
          </cell>
          <cell r="J84">
            <v>0</v>
          </cell>
          <cell r="K84">
            <v>0</v>
          </cell>
          <cell r="L84">
            <v>0</v>
          </cell>
          <cell r="M84">
            <v>0</v>
          </cell>
          <cell r="N84">
            <v>0</v>
          </cell>
          <cell r="O84">
            <v>0</v>
          </cell>
          <cell r="P84">
            <v>0</v>
          </cell>
        </row>
        <row r="85">
          <cell r="A85" t="str">
            <v>General</v>
          </cell>
          <cell r="B85" t="str">
            <v>Total</v>
          </cell>
          <cell r="P85">
            <v>0</v>
          </cell>
        </row>
        <row r="86">
          <cell r="A86" t="str">
            <v>Bonds</v>
          </cell>
          <cell r="B86" t="str">
            <v>Total</v>
          </cell>
          <cell r="P86">
            <v>0</v>
          </cell>
        </row>
        <row r="87">
          <cell r="A87" t="str">
            <v>Tooling and Supplies </v>
          </cell>
          <cell r="B87" t="str">
            <v>Total</v>
          </cell>
          <cell r="P87">
            <v>0</v>
          </cell>
        </row>
        <row r="88">
          <cell r="P88">
            <v>0</v>
          </cell>
        </row>
        <row r="89">
          <cell r="A89" t="str">
            <v>Overhead </v>
          </cell>
          <cell r="P89">
            <v>0</v>
          </cell>
        </row>
        <row r="90">
          <cell r="A90" t="str">
            <v>Sales and Marketing</v>
          </cell>
          <cell r="P90">
            <v>0</v>
          </cell>
        </row>
        <row r="91">
          <cell r="A91" t="str">
            <v>Advertising </v>
          </cell>
          <cell r="P91">
            <v>0</v>
          </cell>
        </row>
        <row r="92">
          <cell r="A92" t="str">
            <v>Direct Marketing</v>
          </cell>
          <cell r="P92">
            <v>0</v>
          </cell>
        </row>
        <row r="93">
          <cell r="A93" t="str">
            <v>Other 1 </v>
          </cell>
          <cell r="P93">
            <v>0</v>
          </cell>
        </row>
        <row r="94">
          <cell r="A94" t="str">
            <v>Sales and Marketing - Total</v>
          </cell>
          <cell r="P94">
            <v>0</v>
          </cell>
        </row>
        <row r="95">
          <cell r="A95" t="str">
            <v>Amortization </v>
          </cell>
          <cell r="D95">
            <v>100</v>
          </cell>
          <cell r="E95">
            <v>200</v>
          </cell>
          <cell r="F95">
            <v>300</v>
          </cell>
          <cell r="G95">
            <v>400</v>
          </cell>
          <cell r="H95">
            <v>500</v>
          </cell>
          <cell r="I95">
            <v>600</v>
          </cell>
          <cell r="J95">
            <v>700</v>
          </cell>
          <cell r="K95">
            <v>800</v>
          </cell>
          <cell r="L95">
            <v>900</v>
          </cell>
          <cell r="M95">
            <v>1000</v>
          </cell>
          <cell r="N95">
            <v>1100</v>
          </cell>
          <cell r="O95">
            <v>1200</v>
          </cell>
          <cell r="P95">
            <v>7800</v>
          </cell>
        </row>
        <row r="96">
          <cell r="A96" t="str">
            <v>Bad Debts</v>
          </cell>
          <cell r="P96">
            <v>0</v>
          </cell>
        </row>
        <row r="97">
          <cell r="A97" t="str">
            <v>Bank Charges</v>
          </cell>
          <cell r="D97">
            <v>6500</v>
          </cell>
          <cell r="M97">
            <v>300</v>
          </cell>
          <cell r="P97">
            <v>6800</v>
          </cell>
        </row>
        <row r="98">
          <cell r="A98" t="str">
            <v>Charitable Contributions</v>
          </cell>
          <cell r="P98">
            <v>0</v>
          </cell>
        </row>
        <row r="99">
          <cell r="A99" t="str">
            <v>Contract Labor</v>
          </cell>
          <cell r="P99">
            <v>0</v>
          </cell>
        </row>
        <row r="100">
          <cell r="A100" t="str">
            <v>Depreciation</v>
          </cell>
          <cell r="P100">
            <v>0</v>
          </cell>
        </row>
        <row r="101">
          <cell r="A101" t="str">
            <v>Dues and Subscriptions</v>
          </cell>
          <cell r="P101">
            <v>0</v>
          </cell>
        </row>
        <row r="102">
          <cell r="A102" t="str">
            <v>Employee Benefit Programs</v>
          </cell>
          <cell r="P102">
            <v>0</v>
          </cell>
        </row>
        <row r="103">
          <cell r="A103" t="str">
            <v>Insurance</v>
          </cell>
          <cell r="P103">
            <v>0</v>
          </cell>
        </row>
        <row r="104">
          <cell r="A104" t="str">
            <v>Interest</v>
          </cell>
          <cell r="P104">
            <v>0</v>
          </cell>
        </row>
        <row r="105">
          <cell r="A105" t="str">
            <v>Legal and Professional Fees</v>
          </cell>
          <cell r="P105">
            <v>0</v>
          </cell>
        </row>
        <row r="106">
          <cell r="A106" t="str">
            <v>Licenses and Fees</v>
          </cell>
          <cell r="P106">
            <v>0</v>
          </cell>
        </row>
        <row r="107">
          <cell r="A107" t="str">
            <v>Miscellaneous</v>
          </cell>
          <cell r="P107">
            <v>0</v>
          </cell>
        </row>
        <row r="108">
          <cell r="A108" t="str">
            <v>Office Expense</v>
          </cell>
          <cell r="P108">
            <v>0</v>
          </cell>
        </row>
        <row r="109">
          <cell r="A109" t="str">
            <v>Payroll Taxes</v>
          </cell>
          <cell r="P109">
            <v>0</v>
          </cell>
        </row>
        <row r="110">
          <cell r="A110" t="str">
            <v>Postage</v>
          </cell>
          <cell r="P110">
            <v>0</v>
          </cell>
        </row>
        <row r="111">
          <cell r="A111" t="str">
            <v>Rent</v>
          </cell>
          <cell r="P111">
            <v>0</v>
          </cell>
        </row>
        <row r="112">
          <cell r="A112" t="str">
            <v>Repairs and Maintenance</v>
          </cell>
          <cell r="P112">
            <v>0</v>
          </cell>
        </row>
        <row r="113">
          <cell r="A113" t="str">
            <v>Supplies</v>
          </cell>
          <cell r="P113">
            <v>0</v>
          </cell>
        </row>
        <row r="114">
          <cell r="A114" t="str">
            <v>Telephone</v>
          </cell>
          <cell r="P114">
            <v>0</v>
          </cell>
        </row>
        <row r="115">
          <cell r="A115" t="str">
            <v>Travel</v>
          </cell>
          <cell r="P115">
            <v>0</v>
          </cell>
        </row>
        <row r="116">
          <cell r="A116" t="str">
            <v>Utilities</v>
          </cell>
          <cell r="P116">
            <v>0</v>
          </cell>
        </row>
        <row r="117">
          <cell r="A117" t="str">
            <v>Vehicle Expenses</v>
          </cell>
          <cell r="P117">
            <v>0</v>
          </cell>
        </row>
        <row r="118">
          <cell r="A118" t="str">
            <v>Wages</v>
          </cell>
          <cell r="P118">
            <v>0</v>
          </cell>
        </row>
        <row r="119">
          <cell r="A119" t="str">
            <v>Total Expenses</v>
          </cell>
          <cell r="D119">
            <v>6600</v>
          </cell>
          <cell r="E119">
            <v>200</v>
          </cell>
          <cell r="F119">
            <v>300</v>
          </cell>
          <cell r="G119">
            <v>400</v>
          </cell>
          <cell r="H119">
            <v>500</v>
          </cell>
          <cell r="I119">
            <v>600</v>
          </cell>
          <cell r="J119">
            <v>700</v>
          </cell>
          <cell r="K119">
            <v>800</v>
          </cell>
          <cell r="L119">
            <v>900</v>
          </cell>
          <cell r="M119">
            <v>1300</v>
          </cell>
          <cell r="N119">
            <v>1100</v>
          </cell>
          <cell r="O119">
            <v>1200</v>
          </cell>
          <cell r="P119">
            <v>14600</v>
          </cell>
        </row>
        <row r="120">
          <cell r="P120">
            <v>0</v>
          </cell>
        </row>
        <row r="121">
          <cell r="A121" t="str">
            <v>Net Operating Income</v>
          </cell>
          <cell r="D121">
            <v>13900</v>
          </cell>
          <cell r="E121">
            <v>21300</v>
          </cell>
          <cell r="F121">
            <v>22200</v>
          </cell>
          <cell r="G121">
            <v>23100</v>
          </cell>
          <cell r="H121">
            <v>24000</v>
          </cell>
          <cell r="I121">
            <v>24900</v>
          </cell>
          <cell r="J121">
            <v>25800</v>
          </cell>
          <cell r="K121">
            <v>26700</v>
          </cell>
          <cell r="L121">
            <v>27600</v>
          </cell>
          <cell r="M121">
            <v>28200</v>
          </cell>
          <cell r="N121">
            <v>29400</v>
          </cell>
          <cell r="O121">
            <v>30300</v>
          </cell>
          <cell r="P121">
            <v>297400</v>
          </cell>
        </row>
        <row r="122">
          <cell r="P122">
            <v>0</v>
          </cell>
        </row>
        <row r="123">
          <cell r="A123" t="str">
            <v>Other Income/Expenses</v>
          </cell>
          <cell r="P123">
            <v>0</v>
          </cell>
        </row>
        <row r="124">
          <cell r="A124" t="str">
            <v>Gain (Loss) on Sale of Assets</v>
          </cell>
          <cell r="P124">
            <v>0</v>
          </cell>
        </row>
        <row r="125">
          <cell r="A125" t="str">
            <v>Interest Income</v>
          </cell>
          <cell r="P125">
            <v>0</v>
          </cell>
        </row>
        <row r="126">
          <cell r="A126" t="str">
            <v>Total Other Income</v>
          </cell>
          <cell r="D126">
            <v>0</v>
          </cell>
          <cell r="E126">
            <v>0</v>
          </cell>
          <cell r="F126">
            <v>0</v>
          </cell>
          <cell r="G126">
            <v>0</v>
          </cell>
          <cell r="H126">
            <v>0</v>
          </cell>
          <cell r="I126">
            <v>0</v>
          </cell>
          <cell r="J126">
            <v>0</v>
          </cell>
          <cell r="K126">
            <v>0</v>
          </cell>
          <cell r="L126">
            <v>0</v>
          </cell>
          <cell r="M126">
            <v>0</v>
          </cell>
          <cell r="N126">
            <v>0</v>
          </cell>
          <cell r="O126">
            <v>0</v>
          </cell>
          <cell r="P126">
            <v>0</v>
          </cell>
        </row>
        <row r="127">
          <cell r="P127">
            <v>0</v>
          </cell>
        </row>
        <row r="128">
          <cell r="A128" t="str">
            <v>Net Income/(Loss)</v>
          </cell>
          <cell r="D128">
            <v>13900</v>
          </cell>
          <cell r="E128">
            <v>21300</v>
          </cell>
          <cell r="F128">
            <v>22200</v>
          </cell>
          <cell r="G128">
            <v>23100</v>
          </cell>
          <cell r="H128">
            <v>24000</v>
          </cell>
          <cell r="I128">
            <v>24900</v>
          </cell>
          <cell r="J128">
            <v>25800</v>
          </cell>
          <cell r="K128">
            <v>26700</v>
          </cell>
          <cell r="L128">
            <v>27600</v>
          </cell>
          <cell r="M128">
            <v>28200</v>
          </cell>
          <cell r="N128">
            <v>29400</v>
          </cell>
          <cell r="O128">
            <v>30300</v>
          </cell>
          <cell r="P128">
            <v>297400</v>
          </cell>
        </row>
      </sheetData>
    </sheetDataSet>
  </externalBook>
</externalLink>
</file>

<file path=xl/theme/theme1.xml><?xml version="1.0" encoding="utf-8"?>
<a:theme xmlns:a="http://schemas.openxmlformats.org/drawingml/2006/main" name="Office Theme">
  <a:themeElements>
    <a:clrScheme name="BDC-couleurs">
      <a:dk1>
        <a:srgbClr val="253746"/>
      </a:dk1>
      <a:lt1>
        <a:sysClr val="window" lastClr="FFFFFF"/>
      </a:lt1>
      <a:dk2>
        <a:srgbClr val="0072CE"/>
      </a:dk2>
      <a:lt2>
        <a:srgbClr val="4EC3E0"/>
      </a:lt2>
      <a:accent1>
        <a:srgbClr val="253746"/>
      </a:accent1>
      <a:accent2>
        <a:srgbClr val="A6192E"/>
      </a:accent2>
      <a:accent3>
        <a:srgbClr val="DA291C"/>
      </a:accent3>
      <a:accent4>
        <a:srgbClr val="00BFB3"/>
      </a:accent4>
      <a:accent5>
        <a:srgbClr val="9CAF88"/>
      </a:accent5>
      <a:accent6>
        <a:srgbClr val="F68D2E"/>
      </a:accent6>
      <a:hlink>
        <a:srgbClr val="BBBCBC"/>
      </a:hlink>
      <a:folHlink>
        <a:srgbClr val="D9D9D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C20"/>
  <sheetViews>
    <sheetView showGridLines="0" tabSelected="1" zoomScale="85" zoomScaleNormal="85" zoomScalePageLayoutView="0" workbookViewId="0" topLeftCell="A1">
      <selection activeCell="B11" sqref="B11:C18"/>
    </sheetView>
  </sheetViews>
  <sheetFormatPr defaultColWidth="10.375" defaultRowHeight="14.25"/>
  <cols>
    <col min="1" max="1" width="10.375" style="5" customWidth="1"/>
    <col min="2" max="2" width="5.375" style="5" customWidth="1"/>
    <col min="3" max="3" width="212.375" style="5" customWidth="1"/>
    <col min="4" max="16384" width="10.375" style="5" customWidth="1"/>
  </cols>
  <sheetData>
    <row r="4" spans="2:3" ht="20.25">
      <c r="B4" s="45" t="s">
        <v>71</v>
      </c>
      <c r="C4" s="45"/>
    </row>
    <row r="5" spans="2:3" ht="174.75" customHeight="1">
      <c r="B5" s="40" t="s">
        <v>77</v>
      </c>
      <c r="C5" s="41"/>
    </row>
    <row r="6" spans="2:3" ht="21.75" customHeight="1">
      <c r="B6" s="10"/>
      <c r="C6" s="10"/>
    </row>
    <row r="7" spans="2:3" ht="28.5" customHeight="1">
      <c r="B7" s="44" t="s">
        <v>44</v>
      </c>
      <c r="C7" s="44"/>
    </row>
    <row r="8" spans="2:3" ht="363" customHeight="1">
      <c r="B8" s="42" t="s">
        <v>78</v>
      </c>
      <c r="C8" s="43"/>
    </row>
    <row r="9" ht="15">
      <c r="B9" s="9"/>
    </row>
    <row r="10" s="6" customFormat="1" ht="21.75" customHeight="1">
      <c r="B10" s="8"/>
    </row>
    <row r="11" s="6" customFormat="1" ht="21.75" customHeight="1"/>
    <row r="12" s="6" customFormat="1" ht="21.75" customHeight="1"/>
    <row r="13" s="6" customFormat="1" ht="21.75" customHeight="1"/>
    <row r="14" s="6" customFormat="1" ht="21.75" customHeight="1"/>
    <row r="15" s="6" customFormat="1" ht="21" customHeight="1"/>
    <row r="16" s="6" customFormat="1" ht="20.25" customHeight="1"/>
    <row r="17" s="6" customFormat="1" ht="21.75" customHeight="1"/>
    <row r="18" s="6" customFormat="1" ht="21.75" customHeight="1"/>
    <row r="19" s="6" customFormat="1" ht="51.75" customHeight="1">
      <c r="C19" s="39"/>
    </row>
    <row r="20" s="6" customFormat="1" ht="51" customHeight="1">
      <c r="C20" s="7"/>
    </row>
    <row r="21" s="6" customFormat="1" ht="21.75" customHeight="1"/>
    <row r="22" s="6" customFormat="1" ht="21.75" customHeight="1"/>
    <row r="23" s="6" customFormat="1" ht="21.75" customHeight="1"/>
    <row r="24" s="6" customFormat="1" ht="21.75" customHeight="1"/>
  </sheetData>
  <sheetProtection selectLockedCells="1"/>
  <mergeCells count="4">
    <mergeCell ref="B5:C5"/>
    <mergeCell ref="B8:C8"/>
    <mergeCell ref="B7:C7"/>
    <mergeCell ref="B4:C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1:G80"/>
  <sheetViews>
    <sheetView zoomScalePageLayoutView="0" workbookViewId="0" topLeftCell="A1">
      <selection activeCell="L33" sqref="L33"/>
    </sheetView>
  </sheetViews>
  <sheetFormatPr defaultColWidth="11.50390625" defaultRowHeight="14.25"/>
  <cols>
    <col min="1" max="4" width="11.50390625" style="0" customWidth="1"/>
    <col min="5" max="5" width="17.00390625" style="0" customWidth="1"/>
  </cols>
  <sheetData>
    <row r="1" spans="2:7" ht="15">
      <c r="B1" s="46" t="s">
        <v>38</v>
      </c>
      <c r="C1" s="46"/>
      <c r="D1" s="46"/>
      <c r="E1" s="46"/>
      <c r="F1" s="46"/>
      <c r="G1" s="46"/>
    </row>
    <row r="2" spans="2:7" ht="15">
      <c r="B2" s="47" t="s">
        <v>69</v>
      </c>
      <c r="C2" s="47"/>
      <c r="D2" s="47"/>
      <c r="E2" s="47"/>
      <c r="F2" s="47"/>
      <c r="G2" s="47"/>
    </row>
    <row r="3" spans="2:7" ht="15">
      <c r="B3" s="46" t="s">
        <v>66</v>
      </c>
      <c r="C3" s="46"/>
      <c r="D3" s="46"/>
      <c r="E3" s="46"/>
      <c r="F3" s="46"/>
      <c r="G3" s="46"/>
    </row>
    <row r="4" spans="2:7" ht="14.25">
      <c r="B4" s="48" t="s">
        <v>70</v>
      </c>
      <c r="C4" s="48"/>
      <c r="D4" s="48"/>
      <c r="E4" s="48"/>
      <c r="F4" s="48"/>
      <c r="G4" s="48"/>
    </row>
    <row r="5" spans="2:7" ht="15">
      <c r="B5" s="1"/>
      <c r="C5" s="2"/>
      <c r="D5" s="2"/>
      <c r="E5" s="2"/>
      <c r="F5" s="2"/>
      <c r="G5" s="2"/>
    </row>
    <row r="6" spans="2:7" ht="15">
      <c r="B6" s="49" t="s">
        <v>0</v>
      </c>
      <c r="C6" s="50"/>
      <c r="D6" s="50"/>
      <c r="E6" s="50"/>
      <c r="F6" s="50"/>
      <c r="G6" s="51"/>
    </row>
    <row r="7" spans="2:7" ht="15">
      <c r="B7" s="52"/>
      <c r="C7" s="53"/>
      <c r="D7" s="53"/>
      <c r="E7" s="53"/>
      <c r="F7" s="53"/>
      <c r="G7" s="54"/>
    </row>
    <row r="8" spans="2:7" ht="15">
      <c r="B8" s="55" t="s">
        <v>67</v>
      </c>
      <c r="C8" s="56"/>
      <c r="D8" s="56"/>
      <c r="E8" s="56"/>
      <c r="F8" s="56"/>
      <c r="G8" s="57"/>
    </row>
    <row r="9" spans="2:7" ht="14.25">
      <c r="B9" s="58" t="s">
        <v>1</v>
      </c>
      <c r="C9" s="59"/>
      <c r="D9" s="59"/>
      <c r="E9" s="59"/>
      <c r="F9" s="28"/>
      <c r="G9" s="21"/>
    </row>
    <row r="10" spans="2:7" ht="14.25">
      <c r="B10" s="58" t="s">
        <v>39</v>
      </c>
      <c r="C10" s="59"/>
      <c r="D10" s="59"/>
      <c r="E10" s="59"/>
      <c r="F10" s="28"/>
      <c r="G10" s="21"/>
    </row>
    <row r="11" spans="2:7" ht="14.25">
      <c r="B11" s="58" t="s">
        <v>2</v>
      </c>
      <c r="C11" s="59"/>
      <c r="D11" s="59"/>
      <c r="E11" s="59"/>
      <c r="F11" s="28"/>
      <c r="G11" s="21"/>
    </row>
    <row r="12" spans="2:7" ht="14.25">
      <c r="B12" s="58" t="s">
        <v>40</v>
      </c>
      <c r="C12" s="59"/>
      <c r="D12" s="59"/>
      <c r="E12" s="59"/>
      <c r="F12" s="30"/>
      <c r="G12" s="22"/>
    </row>
    <row r="13" spans="2:7" ht="14.25">
      <c r="B13" s="58" t="s">
        <v>41</v>
      </c>
      <c r="C13" s="59"/>
      <c r="D13" s="59"/>
      <c r="E13" s="59"/>
      <c r="F13" s="31"/>
      <c r="G13" s="23"/>
    </row>
    <row r="14" spans="2:7" ht="14.25">
      <c r="B14" s="58" t="s">
        <v>42</v>
      </c>
      <c r="C14" s="59"/>
      <c r="D14" s="59"/>
      <c r="E14" s="59"/>
      <c r="F14" s="28"/>
      <c r="G14" s="21"/>
    </row>
    <row r="15" spans="2:7" ht="15">
      <c r="B15" s="60" t="s">
        <v>43</v>
      </c>
      <c r="C15" s="61"/>
      <c r="D15" s="61"/>
      <c r="E15" s="61"/>
      <c r="F15" s="19"/>
      <c r="G15" s="33">
        <f>SUM(G9:G14)</f>
        <v>0</v>
      </c>
    </row>
    <row r="16" spans="2:7" ht="15">
      <c r="B16" s="52"/>
      <c r="C16" s="53"/>
      <c r="D16" s="53"/>
      <c r="E16" s="53"/>
      <c r="F16" s="53"/>
      <c r="G16" s="54"/>
    </row>
    <row r="17" spans="2:7" ht="15">
      <c r="B17" s="55" t="s">
        <v>45</v>
      </c>
      <c r="C17" s="56"/>
      <c r="D17" s="56"/>
      <c r="E17" s="56"/>
      <c r="F17" s="56"/>
      <c r="G17" s="57"/>
    </row>
    <row r="18" spans="2:7" ht="15">
      <c r="B18" s="60" t="s">
        <v>46</v>
      </c>
      <c r="C18" s="61"/>
      <c r="D18" s="61"/>
      <c r="E18" s="61"/>
      <c r="F18" s="61"/>
      <c r="G18" s="64"/>
    </row>
    <row r="19" spans="2:7" ht="14.25">
      <c r="B19" s="58" t="s">
        <v>3</v>
      </c>
      <c r="C19" s="59"/>
      <c r="D19" s="59"/>
      <c r="E19" s="59"/>
      <c r="F19" s="59"/>
      <c r="G19" s="29"/>
    </row>
    <row r="20" spans="2:7" ht="14.25">
      <c r="B20" s="58" t="s">
        <v>4</v>
      </c>
      <c r="C20" s="59"/>
      <c r="D20" s="59"/>
      <c r="E20" s="59"/>
      <c r="F20" s="59"/>
      <c r="G20" s="69"/>
    </row>
    <row r="21" spans="2:7" ht="14.25">
      <c r="B21" s="62" t="s">
        <v>47</v>
      </c>
      <c r="C21" s="63"/>
      <c r="D21" s="63"/>
      <c r="E21" s="63"/>
      <c r="F21" s="28"/>
      <c r="G21" s="21"/>
    </row>
    <row r="22" spans="2:7" ht="14.25">
      <c r="B22" s="62" t="s">
        <v>48</v>
      </c>
      <c r="C22" s="63"/>
      <c r="D22" s="63"/>
      <c r="E22" s="63"/>
      <c r="F22" s="32"/>
      <c r="G22" s="34">
        <f>SUM(F21:F22)</f>
        <v>0</v>
      </c>
    </row>
    <row r="23" spans="2:7" ht="14.25">
      <c r="B23" s="58" t="s">
        <v>7</v>
      </c>
      <c r="C23" s="59"/>
      <c r="D23" s="59"/>
      <c r="E23" s="59"/>
      <c r="F23" s="59"/>
      <c r="G23" s="69"/>
    </row>
    <row r="24" spans="2:7" ht="14.25">
      <c r="B24" s="62" t="s">
        <v>47</v>
      </c>
      <c r="C24" s="63"/>
      <c r="D24" s="63"/>
      <c r="E24" s="63"/>
      <c r="F24" s="28"/>
      <c r="G24" s="21"/>
    </row>
    <row r="25" spans="2:7" ht="14.25">
      <c r="B25" s="62" t="s">
        <v>48</v>
      </c>
      <c r="C25" s="63"/>
      <c r="D25" s="63"/>
      <c r="E25" s="63"/>
      <c r="F25" s="32"/>
      <c r="G25" s="34">
        <f>SUM(F24:F25)</f>
        <v>0</v>
      </c>
    </row>
    <row r="26" spans="2:7" ht="14.25">
      <c r="B26" s="58" t="s">
        <v>8</v>
      </c>
      <c r="C26" s="59"/>
      <c r="D26" s="59"/>
      <c r="E26" s="59"/>
      <c r="F26" s="59"/>
      <c r="G26" s="69"/>
    </row>
    <row r="27" spans="2:7" ht="14.25">
      <c r="B27" s="62" t="s">
        <v>47</v>
      </c>
      <c r="C27" s="63"/>
      <c r="D27" s="63"/>
      <c r="E27" s="63"/>
      <c r="F27" s="28"/>
      <c r="G27" s="21"/>
    </row>
    <row r="28" spans="2:7" ht="14.25">
      <c r="B28" s="62" t="s">
        <v>48</v>
      </c>
      <c r="C28" s="63"/>
      <c r="D28" s="63"/>
      <c r="E28" s="63"/>
      <c r="F28" s="32"/>
      <c r="G28" s="34">
        <f>SUM(F27:F28)</f>
        <v>0</v>
      </c>
    </row>
    <row r="29" spans="2:7" ht="14.25">
      <c r="B29" s="58" t="s">
        <v>49</v>
      </c>
      <c r="C29" s="59"/>
      <c r="D29" s="59"/>
      <c r="E29" s="59"/>
      <c r="F29" s="59"/>
      <c r="G29" s="69"/>
    </row>
    <row r="30" spans="2:7" ht="14.25">
      <c r="B30" s="62" t="s">
        <v>47</v>
      </c>
      <c r="C30" s="63"/>
      <c r="D30" s="63"/>
      <c r="E30" s="63"/>
      <c r="F30" s="28"/>
      <c r="G30" s="21"/>
    </row>
    <row r="31" spans="2:7" ht="14.25">
      <c r="B31" s="62" t="s">
        <v>48</v>
      </c>
      <c r="C31" s="63"/>
      <c r="D31" s="63"/>
      <c r="E31" s="63"/>
      <c r="F31" s="32"/>
      <c r="G31" s="34">
        <f>SUM(F30:F31)</f>
        <v>0</v>
      </c>
    </row>
    <row r="32" spans="2:7" ht="14.25">
      <c r="B32" s="58" t="s">
        <v>50</v>
      </c>
      <c r="C32" s="59"/>
      <c r="D32" s="59"/>
      <c r="E32" s="59"/>
      <c r="F32" s="59"/>
      <c r="G32" s="69"/>
    </row>
    <row r="33" spans="2:7" ht="14.25">
      <c r="B33" s="62" t="s">
        <v>47</v>
      </c>
      <c r="C33" s="63"/>
      <c r="D33" s="63"/>
      <c r="E33" s="63"/>
      <c r="F33" s="28"/>
      <c r="G33" s="21"/>
    </row>
    <row r="34" spans="2:7" ht="14.25">
      <c r="B34" s="62" t="s">
        <v>48</v>
      </c>
      <c r="C34" s="63"/>
      <c r="D34" s="63"/>
      <c r="E34" s="63"/>
      <c r="F34" s="32"/>
      <c r="G34" s="34">
        <f>SUM(F33:F34)</f>
        <v>0</v>
      </c>
    </row>
    <row r="35" spans="2:7" ht="14.25">
      <c r="B35" s="58" t="s">
        <v>51</v>
      </c>
      <c r="C35" s="59"/>
      <c r="D35" s="59"/>
      <c r="E35" s="59"/>
      <c r="F35" s="59"/>
      <c r="G35" s="69"/>
    </row>
    <row r="36" spans="2:7" ht="14.25">
      <c r="B36" s="62" t="s">
        <v>47</v>
      </c>
      <c r="C36" s="63"/>
      <c r="D36" s="63"/>
      <c r="E36" s="63"/>
      <c r="F36" s="28"/>
      <c r="G36" s="21"/>
    </row>
    <row r="37" spans="2:7" ht="14.25">
      <c r="B37" s="62" t="s">
        <v>48</v>
      </c>
      <c r="C37" s="63"/>
      <c r="D37" s="63"/>
      <c r="E37" s="63"/>
      <c r="F37" s="32"/>
      <c r="G37" s="34">
        <f>SUM(F36:F37)</f>
        <v>0</v>
      </c>
    </row>
    <row r="38" spans="2:7" ht="15">
      <c r="B38" s="60" t="s">
        <v>52</v>
      </c>
      <c r="C38" s="61"/>
      <c r="D38" s="61"/>
      <c r="E38" s="61"/>
      <c r="F38" s="19"/>
      <c r="G38" s="35">
        <f>SUM(G19:G37)</f>
        <v>0</v>
      </c>
    </row>
    <row r="39" spans="2:7" ht="15">
      <c r="B39" s="52"/>
      <c r="C39" s="53"/>
      <c r="D39" s="53"/>
      <c r="E39" s="53"/>
      <c r="F39" s="53"/>
      <c r="G39" s="54"/>
    </row>
    <row r="40" spans="2:7" ht="15">
      <c r="B40" s="60" t="s">
        <v>53</v>
      </c>
      <c r="C40" s="61"/>
      <c r="D40" s="61"/>
      <c r="E40" s="61"/>
      <c r="F40" s="61"/>
      <c r="G40" s="64"/>
    </row>
    <row r="41" spans="2:7" ht="14.25">
      <c r="B41" s="62" t="s">
        <v>68</v>
      </c>
      <c r="C41" s="63"/>
      <c r="D41" s="63"/>
      <c r="E41" s="63"/>
      <c r="F41" s="28"/>
      <c r="G41" s="21"/>
    </row>
    <row r="42" spans="2:7" ht="14.25">
      <c r="B42" s="62" t="s">
        <v>54</v>
      </c>
      <c r="C42" s="63"/>
      <c r="D42" s="63"/>
      <c r="E42" s="63"/>
      <c r="F42" s="32"/>
      <c r="G42" s="21"/>
    </row>
    <row r="43" spans="2:7" ht="15">
      <c r="B43" s="65" t="s">
        <v>55</v>
      </c>
      <c r="C43" s="66"/>
      <c r="D43" s="66"/>
      <c r="E43" s="66"/>
      <c r="F43" s="19"/>
      <c r="G43" s="36">
        <f>SUM(F41:F42)</f>
        <v>0</v>
      </c>
    </row>
    <row r="44" spans="2:7" ht="15.75" thickBot="1">
      <c r="B44" s="60" t="s">
        <v>56</v>
      </c>
      <c r="C44" s="61"/>
      <c r="D44" s="61"/>
      <c r="E44" s="61"/>
      <c r="F44" s="19"/>
      <c r="G44" s="37">
        <f>G38+G43</f>
        <v>0</v>
      </c>
    </row>
    <row r="45" spans="2:7" ht="16.5" thickBot="1" thickTop="1">
      <c r="B45" s="55" t="s">
        <v>9</v>
      </c>
      <c r="C45" s="56"/>
      <c r="D45" s="56"/>
      <c r="E45" s="56"/>
      <c r="F45" s="19"/>
      <c r="G45" s="37">
        <f>+G15+G39+G44</f>
        <v>0</v>
      </c>
    </row>
    <row r="46" spans="2:7" ht="15.75" thickTop="1">
      <c r="B46" s="52"/>
      <c r="C46" s="53"/>
      <c r="D46" s="53"/>
      <c r="E46" s="53"/>
      <c r="F46" s="53"/>
      <c r="G46" s="54"/>
    </row>
    <row r="47" spans="2:7" ht="15">
      <c r="B47" s="55" t="s">
        <v>10</v>
      </c>
      <c r="C47" s="56"/>
      <c r="D47" s="56"/>
      <c r="E47" s="56"/>
      <c r="F47" s="56"/>
      <c r="G47" s="57"/>
    </row>
    <row r="48" spans="2:7" ht="15">
      <c r="B48" s="52"/>
      <c r="C48" s="53"/>
      <c r="D48" s="53"/>
      <c r="E48" s="53"/>
      <c r="F48" s="53"/>
      <c r="G48" s="54"/>
    </row>
    <row r="49" spans="2:7" ht="15">
      <c r="B49" s="60" t="s">
        <v>57</v>
      </c>
      <c r="C49" s="61"/>
      <c r="D49" s="61"/>
      <c r="E49" s="61"/>
      <c r="F49" s="61"/>
      <c r="G49" s="64"/>
    </row>
    <row r="50" spans="2:7" ht="14.25">
      <c r="B50" s="58" t="s">
        <v>58</v>
      </c>
      <c r="C50" s="59"/>
      <c r="D50" s="59"/>
      <c r="E50" s="59"/>
      <c r="F50" s="28"/>
      <c r="G50" s="21"/>
    </row>
    <row r="51" spans="2:7" ht="14.25">
      <c r="B51" s="58" t="s">
        <v>59</v>
      </c>
      <c r="C51" s="59"/>
      <c r="D51" s="59"/>
      <c r="E51" s="59"/>
      <c r="F51" s="28"/>
      <c r="G51" s="21"/>
    </row>
    <row r="52" spans="2:7" ht="14.25">
      <c r="B52" s="58" t="s">
        <v>60</v>
      </c>
      <c r="C52" s="59"/>
      <c r="D52" s="59"/>
      <c r="E52" s="59"/>
      <c r="F52" s="28"/>
      <c r="G52" s="21"/>
    </row>
    <row r="53" spans="2:7" ht="14.25">
      <c r="B53" s="58" t="s">
        <v>61</v>
      </c>
      <c r="C53" s="59"/>
      <c r="D53" s="59"/>
      <c r="E53" s="59"/>
      <c r="F53" s="28"/>
      <c r="G53" s="21"/>
    </row>
    <row r="54" spans="2:7" ht="14.25">
      <c r="B54" s="58" t="s">
        <v>62</v>
      </c>
      <c r="C54" s="59"/>
      <c r="D54" s="59"/>
      <c r="E54" s="59"/>
      <c r="F54" s="28"/>
      <c r="G54" s="21"/>
    </row>
    <row r="55" spans="2:7" ht="14.25">
      <c r="B55" s="58" t="s">
        <v>63</v>
      </c>
      <c r="C55" s="59"/>
      <c r="D55" s="59"/>
      <c r="E55" s="59"/>
      <c r="F55" s="28"/>
      <c r="G55" s="21"/>
    </row>
    <row r="56" spans="2:7" ht="14.25">
      <c r="B56" s="58" t="s">
        <v>64</v>
      </c>
      <c r="C56" s="59"/>
      <c r="D56" s="59"/>
      <c r="E56" s="59"/>
      <c r="F56" s="28"/>
      <c r="G56" s="21"/>
    </row>
    <row r="57" spans="2:7" ht="15">
      <c r="B57" s="60" t="s">
        <v>65</v>
      </c>
      <c r="C57" s="61"/>
      <c r="D57" s="61"/>
      <c r="E57" s="61"/>
      <c r="F57" s="19"/>
      <c r="G57" s="36">
        <f>SUM(F50:F56)</f>
        <v>0</v>
      </c>
    </row>
    <row r="58" spans="2:7" ht="15">
      <c r="B58" s="52"/>
      <c r="C58" s="53"/>
      <c r="D58" s="53"/>
      <c r="E58" s="53"/>
      <c r="F58" s="53"/>
      <c r="G58" s="54"/>
    </row>
    <row r="59" spans="2:7" ht="15">
      <c r="B59" s="60" t="s">
        <v>72</v>
      </c>
      <c r="C59" s="61"/>
      <c r="D59" s="61"/>
      <c r="E59" s="61"/>
      <c r="F59" s="61"/>
      <c r="G59" s="64"/>
    </row>
    <row r="60" spans="2:7" ht="14.25">
      <c r="B60" s="58" t="s">
        <v>21</v>
      </c>
      <c r="C60" s="59"/>
      <c r="D60" s="59"/>
      <c r="E60" s="59"/>
      <c r="F60" s="28"/>
      <c r="G60" s="21"/>
    </row>
    <row r="61" spans="2:7" ht="14.25">
      <c r="B61" s="58" t="s">
        <v>22</v>
      </c>
      <c r="C61" s="59"/>
      <c r="D61" s="59"/>
      <c r="E61" s="59"/>
      <c r="F61" s="28"/>
      <c r="G61" s="21"/>
    </row>
    <row r="62" spans="2:7" ht="14.25">
      <c r="B62" s="58" t="s">
        <v>23</v>
      </c>
      <c r="C62" s="59"/>
      <c r="D62" s="59"/>
      <c r="E62" s="59"/>
      <c r="F62" s="59"/>
      <c r="G62" s="69"/>
    </row>
    <row r="63" spans="2:7" ht="14.25">
      <c r="B63" s="62" t="s">
        <v>74</v>
      </c>
      <c r="C63" s="63"/>
      <c r="D63" s="63"/>
      <c r="E63" s="63"/>
      <c r="F63" s="28"/>
      <c r="G63" s="21"/>
    </row>
    <row r="64" spans="2:7" ht="14.25">
      <c r="B64" s="62" t="s">
        <v>79</v>
      </c>
      <c r="C64" s="63"/>
      <c r="D64" s="63"/>
      <c r="E64" s="63"/>
      <c r="F64" s="28"/>
      <c r="G64" s="21"/>
    </row>
    <row r="65" spans="2:7" ht="15">
      <c r="B65" s="65" t="s">
        <v>24</v>
      </c>
      <c r="C65" s="66"/>
      <c r="D65" s="66"/>
      <c r="E65" s="66"/>
      <c r="F65" s="19"/>
      <c r="G65" s="36">
        <f>SUM(G63:G64)</f>
        <v>0</v>
      </c>
    </row>
    <row r="66" spans="2:7" ht="15">
      <c r="B66" s="60" t="s">
        <v>73</v>
      </c>
      <c r="C66" s="61"/>
      <c r="D66" s="61"/>
      <c r="E66" s="61"/>
      <c r="F66" s="19"/>
      <c r="G66" s="36">
        <f>SUM(G60:G61,G65)</f>
        <v>0</v>
      </c>
    </row>
    <row r="67" spans="2:7" ht="15">
      <c r="B67" s="55" t="s">
        <v>26</v>
      </c>
      <c r="C67" s="56"/>
      <c r="D67" s="56"/>
      <c r="E67" s="56"/>
      <c r="F67" s="19"/>
      <c r="G67" s="36">
        <f>G57+G66</f>
        <v>0</v>
      </c>
    </row>
    <row r="68" spans="2:7" ht="15">
      <c r="B68" s="52"/>
      <c r="C68" s="53"/>
      <c r="D68" s="53"/>
      <c r="E68" s="53"/>
      <c r="F68" s="53"/>
      <c r="G68" s="54"/>
    </row>
    <row r="69" spans="2:7" ht="15">
      <c r="B69" s="55" t="s">
        <v>27</v>
      </c>
      <c r="C69" s="56"/>
      <c r="D69" s="56"/>
      <c r="E69" s="56"/>
      <c r="F69" s="56"/>
      <c r="G69" s="57"/>
    </row>
    <row r="70" spans="2:7" ht="14.25">
      <c r="B70" s="67" t="s">
        <v>28</v>
      </c>
      <c r="C70" s="68"/>
      <c r="D70" s="68"/>
      <c r="E70" s="68"/>
      <c r="F70" s="28"/>
      <c r="G70" s="21"/>
    </row>
    <row r="71" spans="2:7" ht="14.25">
      <c r="B71" s="67" t="s">
        <v>29</v>
      </c>
      <c r="C71" s="68"/>
      <c r="D71" s="68"/>
      <c r="E71" s="68"/>
      <c r="F71" s="28"/>
      <c r="G71" s="21"/>
    </row>
    <row r="72" spans="2:7" ht="14.25">
      <c r="B72" s="67" t="s">
        <v>30</v>
      </c>
      <c r="C72" s="68"/>
      <c r="D72" s="68"/>
      <c r="E72" s="68"/>
      <c r="F72" s="68"/>
      <c r="G72" s="70"/>
    </row>
    <row r="73" spans="2:7" ht="14.25">
      <c r="B73" s="62" t="s">
        <v>75</v>
      </c>
      <c r="C73" s="63"/>
      <c r="D73" s="63"/>
      <c r="E73" s="63"/>
      <c r="F73" s="28"/>
      <c r="G73" s="21"/>
    </row>
    <row r="74" spans="2:7" ht="14.25">
      <c r="B74" s="62" t="s">
        <v>32</v>
      </c>
      <c r="C74" s="63"/>
      <c r="D74" s="63"/>
      <c r="E74" s="63"/>
      <c r="F74" s="28"/>
      <c r="G74" s="21"/>
    </row>
    <row r="75" spans="2:7" ht="14.25">
      <c r="B75" s="62" t="s">
        <v>33</v>
      </c>
      <c r="C75" s="63"/>
      <c r="D75" s="63"/>
      <c r="E75" s="63"/>
      <c r="F75" s="32"/>
      <c r="G75" s="21"/>
    </row>
    <row r="76" spans="2:7" ht="14.25">
      <c r="B76" s="62" t="s">
        <v>76</v>
      </c>
      <c r="C76" s="63"/>
      <c r="D76" s="63"/>
      <c r="E76" s="63"/>
      <c r="F76" s="20"/>
      <c r="G76" s="38">
        <f>SUM(F73:F75)</f>
        <v>0</v>
      </c>
    </row>
    <row r="77" spans="2:7" ht="15">
      <c r="B77" s="55" t="s">
        <v>35</v>
      </c>
      <c r="C77" s="56"/>
      <c r="D77" s="56"/>
      <c r="E77" s="56"/>
      <c r="F77" s="24"/>
      <c r="G77" s="36">
        <f>SUM(G70:G76,G71,)</f>
        <v>0</v>
      </c>
    </row>
    <row r="78" spans="2:7" ht="15">
      <c r="B78" s="52"/>
      <c r="C78" s="53"/>
      <c r="D78" s="53"/>
      <c r="E78" s="53"/>
      <c r="F78" s="53"/>
      <c r="G78" s="54"/>
    </row>
    <row r="79" spans="2:7" ht="15.75" thickBot="1">
      <c r="B79" s="55" t="s">
        <v>36</v>
      </c>
      <c r="C79" s="56"/>
      <c r="D79" s="56"/>
      <c r="E79" s="56"/>
      <c r="F79" s="56"/>
      <c r="G79" s="37">
        <f>G67+G77</f>
        <v>0</v>
      </c>
    </row>
    <row r="80" spans="2:7" ht="15" thickTop="1">
      <c r="B80" s="25"/>
      <c r="C80" s="26"/>
      <c r="D80" s="26"/>
      <c r="E80" s="26"/>
      <c r="F80" s="26"/>
      <c r="G80" s="27"/>
    </row>
  </sheetData>
  <sheetProtection/>
  <mergeCells count="78">
    <mergeCell ref="B77:E77"/>
    <mergeCell ref="B78:G78"/>
    <mergeCell ref="B79:F79"/>
    <mergeCell ref="B20:G20"/>
    <mergeCell ref="B72:G72"/>
    <mergeCell ref="B62:G62"/>
    <mergeCell ref="B35:G35"/>
    <mergeCell ref="B32:G32"/>
    <mergeCell ref="B29:G29"/>
    <mergeCell ref="B26:G26"/>
    <mergeCell ref="B23:G23"/>
    <mergeCell ref="B73:E73"/>
    <mergeCell ref="B74:E74"/>
    <mergeCell ref="B75:E75"/>
    <mergeCell ref="B76:E76"/>
    <mergeCell ref="B67:E67"/>
    <mergeCell ref="B68:G68"/>
    <mergeCell ref="B69:G69"/>
    <mergeCell ref="B70:E70"/>
    <mergeCell ref="B71:E71"/>
    <mergeCell ref="B63:E63"/>
    <mergeCell ref="B64:E64"/>
    <mergeCell ref="B65:E65"/>
    <mergeCell ref="B66:E66"/>
    <mergeCell ref="B57:E57"/>
    <mergeCell ref="B58:G58"/>
    <mergeCell ref="B59:G59"/>
    <mergeCell ref="B60:E60"/>
    <mergeCell ref="B61:E61"/>
    <mergeCell ref="B52:E52"/>
    <mergeCell ref="B53:E53"/>
    <mergeCell ref="B54:E54"/>
    <mergeCell ref="B55:E55"/>
    <mergeCell ref="B56:E56"/>
    <mergeCell ref="B47:G47"/>
    <mergeCell ref="B48:G48"/>
    <mergeCell ref="B49:G49"/>
    <mergeCell ref="B50:E50"/>
    <mergeCell ref="B51:E51"/>
    <mergeCell ref="B42:E42"/>
    <mergeCell ref="B43:E43"/>
    <mergeCell ref="B44:E44"/>
    <mergeCell ref="B45:E45"/>
    <mergeCell ref="B46:G46"/>
    <mergeCell ref="B37:E37"/>
    <mergeCell ref="B38:E38"/>
    <mergeCell ref="B39:G39"/>
    <mergeCell ref="B40:G40"/>
    <mergeCell ref="B41:E41"/>
    <mergeCell ref="B33:E33"/>
    <mergeCell ref="B34:E34"/>
    <mergeCell ref="B36:E36"/>
    <mergeCell ref="B27:E27"/>
    <mergeCell ref="B28:E28"/>
    <mergeCell ref="B30:E30"/>
    <mergeCell ref="B31:E31"/>
    <mergeCell ref="B22:E22"/>
    <mergeCell ref="B24:E24"/>
    <mergeCell ref="B25:E25"/>
    <mergeCell ref="B17:G17"/>
    <mergeCell ref="B18:G18"/>
    <mergeCell ref="B21:E21"/>
    <mergeCell ref="B19:F19"/>
    <mergeCell ref="B12:E12"/>
    <mergeCell ref="B13:E13"/>
    <mergeCell ref="B14:E14"/>
    <mergeCell ref="B15:E15"/>
    <mergeCell ref="B16:G16"/>
    <mergeCell ref="B7:G7"/>
    <mergeCell ref="B8:G8"/>
    <mergeCell ref="B9:E9"/>
    <mergeCell ref="B10:E10"/>
    <mergeCell ref="B11:E11"/>
    <mergeCell ref="B1:G1"/>
    <mergeCell ref="B2:G2"/>
    <mergeCell ref="B3:G3"/>
    <mergeCell ref="B4:G4"/>
    <mergeCell ref="B6:G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G79"/>
  <sheetViews>
    <sheetView zoomScalePageLayoutView="0" workbookViewId="0" topLeftCell="A1">
      <selection activeCell="D64" sqref="D64"/>
    </sheetView>
  </sheetViews>
  <sheetFormatPr defaultColWidth="11.50390625" defaultRowHeight="14.25"/>
  <cols>
    <col min="1" max="4" width="11.50390625" style="0" customWidth="1"/>
    <col min="5" max="5" width="25.125" style="0" customWidth="1"/>
  </cols>
  <sheetData>
    <row r="1" spans="2:7" ht="15">
      <c r="B1" s="46" t="s">
        <v>37</v>
      </c>
      <c r="C1" s="46"/>
      <c r="D1" s="46"/>
      <c r="E1" s="46"/>
      <c r="F1" s="46"/>
      <c r="G1" s="46"/>
    </row>
    <row r="2" spans="2:7" ht="15">
      <c r="B2" s="46" t="s">
        <v>69</v>
      </c>
      <c r="C2" s="46"/>
      <c r="D2" s="46"/>
      <c r="E2" s="46"/>
      <c r="F2" s="46"/>
      <c r="G2" s="46"/>
    </row>
    <row r="3" spans="2:7" ht="15">
      <c r="B3" s="46" t="s">
        <v>66</v>
      </c>
      <c r="C3" s="46"/>
      <c r="D3" s="46"/>
      <c r="E3" s="46"/>
      <c r="F3" s="46"/>
      <c r="G3" s="46"/>
    </row>
    <row r="4" spans="2:7" ht="14.25">
      <c r="B4" s="71" t="s">
        <v>70</v>
      </c>
      <c r="C4" s="71"/>
      <c r="D4" s="71"/>
      <c r="E4" s="71"/>
      <c r="F4" s="71"/>
      <c r="G4" s="71"/>
    </row>
    <row r="5" spans="2:7" ht="15">
      <c r="B5" s="1"/>
      <c r="C5" s="2"/>
      <c r="D5" s="2"/>
      <c r="E5" s="2"/>
      <c r="F5" s="11"/>
      <c r="G5" s="11"/>
    </row>
    <row r="6" spans="2:7" ht="15">
      <c r="B6" s="1" t="s">
        <v>0</v>
      </c>
      <c r="C6" s="2"/>
      <c r="D6" s="2"/>
      <c r="E6" s="2"/>
      <c r="F6" s="11"/>
      <c r="G6" s="11"/>
    </row>
    <row r="7" spans="2:7" ht="15">
      <c r="B7" s="1"/>
      <c r="C7" s="2"/>
      <c r="D7" s="2"/>
      <c r="E7" s="2"/>
      <c r="F7" s="11"/>
      <c r="G7" s="11"/>
    </row>
    <row r="8" spans="2:7" ht="15">
      <c r="B8" s="1" t="s">
        <v>67</v>
      </c>
      <c r="C8" s="2"/>
      <c r="D8" s="2"/>
      <c r="E8" s="2"/>
      <c r="F8" s="11"/>
      <c r="G8" s="11"/>
    </row>
    <row r="9" spans="2:7" ht="15">
      <c r="B9" s="1"/>
      <c r="C9" s="3" t="s">
        <v>1</v>
      </c>
      <c r="D9" s="3"/>
      <c r="E9" s="3"/>
      <c r="F9" s="12"/>
      <c r="G9" s="12">
        <v>567900</v>
      </c>
    </row>
    <row r="10" spans="2:7" ht="15">
      <c r="B10" s="1"/>
      <c r="C10" s="3" t="s">
        <v>39</v>
      </c>
      <c r="D10" s="3"/>
      <c r="E10" s="3"/>
      <c r="F10" s="12"/>
      <c r="G10" s="12">
        <v>200000</v>
      </c>
    </row>
    <row r="11" spans="2:7" ht="15">
      <c r="B11" s="1"/>
      <c r="C11" s="3" t="s">
        <v>2</v>
      </c>
      <c r="D11" s="3"/>
      <c r="E11" s="3"/>
      <c r="F11" s="12"/>
      <c r="G11" s="12">
        <v>250000</v>
      </c>
    </row>
    <row r="12" spans="2:7" ht="15">
      <c r="B12" s="1"/>
      <c r="C12" s="3" t="s">
        <v>40</v>
      </c>
      <c r="D12" s="3"/>
      <c r="E12" s="3"/>
      <c r="F12" s="13"/>
      <c r="G12" s="13">
        <v>50000</v>
      </c>
    </row>
    <row r="13" spans="2:7" ht="15">
      <c r="B13" s="1"/>
      <c r="C13" s="3" t="s">
        <v>41</v>
      </c>
      <c r="D13" s="3"/>
      <c r="E13" s="3"/>
      <c r="F13" s="13"/>
      <c r="G13" s="13">
        <v>125000</v>
      </c>
    </row>
    <row r="14" spans="2:7" ht="15">
      <c r="B14" s="1"/>
      <c r="C14" s="3" t="s">
        <v>42</v>
      </c>
      <c r="D14" s="3"/>
      <c r="E14" s="3"/>
      <c r="F14" s="12"/>
      <c r="G14" s="12">
        <v>75000</v>
      </c>
    </row>
    <row r="15" spans="2:7" ht="15">
      <c r="B15" s="1"/>
      <c r="C15" s="1" t="s">
        <v>43</v>
      </c>
      <c r="D15" s="2"/>
      <c r="E15" s="2"/>
      <c r="F15" s="11"/>
      <c r="G15" s="14">
        <f>SUM(G9:G14)</f>
        <v>1267900</v>
      </c>
    </row>
    <row r="16" spans="2:7" ht="15">
      <c r="B16" s="1"/>
      <c r="C16" s="2"/>
      <c r="D16" s="2"/>
      <c r="E16" s="2"/>
      <c r="F16" s="11"/>
      <c r="G16" s="11"/>
    </row>
    <row r="17" spans="2:7" ht="15">
      <c r="B17" s="1" t="s">
        <v>45</v>
      </c>
      <c r="C17" s="2"/>
      <c r="D17" s="2"/>
      <c r="E17" s="2"/>
      <c r="F17" s="11"/>
      <c r="G17" s="11"/>
    </row>
    <row r="18" spans="2:7" ht="15">
      <c r="B18" s="1"/>
      <c r="C18" s="1" t="s">
        <v>46</v>
      </c>
      <c r="D18" s="2"/>
      <c r="E18" s="2"/>
      <c r="F18" s="11"/>
      <c r="G18" s="11"/>
    </row>
    <row r="19" spans="2:7" ht="15">
      <c r="B19" s="1"/>
      <c r="C19" s="2"/>
      <c r="D19" s="3" t="s">
        <v>3</v>
      </c>
      <c r="E19" s="3"/>
      <c r="F19" s="12"/>
      <c r="G19" s="12">
        <v>1000000</v>
      </c>
    </row>
    <row r="20" spans="2:7" ht="15">
      <c r="B20" s="1"/>
      <c r="C20" s="2"/>
      <c r="D20" s="3" t="s">
        <v>4</v>
      </c>
      <c r="E20" s="3"/>
      <c r="F20" s="12"/>
      <c r="G20" s="12"/>
    </row>
    <row r="21" spans="2:7" ht="15">
      <c r="B21" s="1"/>
      <c r="C21" s="2"/>
      <c r="D21" s="3"/>
      <c r="E21" s="3" t="s">
        <v>47</v>
      </c>
      <c r="F21" s="12">
        <v>200000</v>
      </c>
      <c r="G21" s="12"/>
    </row>
    <row r="22" spans="2:7" ht="15">
      <c r="B22" s="1"/>
      <c r="C22" s="2"/>
      <c r="D22" s="3"/>
      <c r="E22" s="3" t="s">
        <v>48</v>
      </c>
      <c r="F22" s="15">
        <v>-120000</v>
      </c>
      <c r="G22" s="15">
        <f>SUM(F21:F22)</f>
        <v>80000</v>
      </c>
    </row>
    <row r="23" spans="2:7" ht="15">
      <c r="B23" s="1"/>
      <c r="C23" s="2"/>
      <c r="D23" s="3" t="s">
        <v>7</v>
      </c>
      <c r="E23" s="3"/>
      <c r="F23" s="12"/>
      <c r="G23" s="12"/>
    </row>
    <row r="24" spans="2:7" ht="15">
      <c r="B24" s="1"/>
      <c r="C24" s="2"/>
      <c r="D24" s="3"/>
      <c r="E24" s="3" t="s">
        <v>5</v>
      </c>
      <c r="F24" s="12">
        <v>350000</v>
      </c>
      <c r="G24" s="12"/>
    </row>
    <row r="25" spans="2:7" ht="15">
      <c r="B25" s="1"/>
      <c r="C25" s="2"/>
      <c r="D25" s="3"/>
      <c r="E25" s="3" t="s">
        <v>6</v>
      </c>
      <c r="F25" s="15">
        <v>-80000</v>
      </c>
      <c r="G25" s="15">
        <f>SUM(F24:F25)</f>
        <v>270000</v>
      </c>
    </row>
    <row r="26" spans="2:7" ht="15">
      <c r="B26" s="1"/>
      <c r="C26" s="2"/>
      <c r="D26" s="3" t="s">
        <v>8</v>
      </c>
      <c r="E26" s="3"/>
      <c r="F26" s="12"/>
      <c r="G26" s="12"/>
    </row>
    <row r="27" spans="2:7" ht="15">
      <c r="B27" s="1"/>
      <c r="C27" s="2"/>
      <c r="D27" s="3"/>
      <c r="E27" s="3" t="s">
        <v>47</v>
      </c>
      <c r="F27" s="12">
        <v>275000</v>
      </c>
      <c r="G27" s="12"/>
    </row>
    <row r="28" spans="2:7" ht="15">
      <c r="B28" s="1"/>
      <c r="C28" s="2"/>
      <c r="D28" s="3"/>
      <c r="E28" s="3" t="s">
        <v>48</v>
      </c>
      <c r="F28" s="15">
        <v>-25000</v>
      </c>
      <c r="G28" s="15">
        <f>SUM(F27:F28)</f>
        <v>250000</v>
      </c>
    </row>
    <row r="29" spans="2:7" ht="15">
      <c r="B29" s="1"/>
      <c r="C29" s="2"/>
      <c r="D29" s="3" t="s">
        <v>49</v>
      </c>
      <c r="E29" s="3"/>
      <c r="F29" s="12"/>
      <c r="G29" s="12"/>
    </row>
    <row r="30" spans="2:7" ht="15">
      <c r="B30" s="1"/>
      <c r="C30" s="2"/>
      <c r="D30" s="3"/>
      <c r="E30" s="3" t="s">
        <v>47</v>
      </c>
      <c r="F30" s="12">
        <v>50000</v>
      </c>
      <c r="G30" s="12"/>
    </row>
    <row r="31" spans="2:7" ht="15">
      <c r="B31" s="1"/>
      <c r="C31" s="2"/>
      <c r="D31" s="3"/>
      <c r="E31" s="3" t="s">
        <v>48</v>
      </c>
      <c r="F31" s="15">
        <v>-20000</v>
      </c>
      <c r="G31" s="15">
        <f>SUM(F30:F31)</f>
        <v>30000</v>
      </c>
    </row>
    <row r="32" spans="2:7" ht="15">
      <c r="B32" s="1"/>
      <c r="C32" s="2"/>
      <c r="D32" s="3" t="s">
        <v>50</v>
      </c>
      <c r="E32" s="3"/>
      <c r="F32" s="12"/>
      <c r="G32" s="12"/>
    </row>
    <row r="33" spans="2:7" ht="15">
      <c r="B33" s="1"/>
      <c r="C33" s="2"/>
      <c r="D33" s="3"/>
      <c r="E33" s="3" t="s">
        <v>47</v>
      </c>
      <c r="F33" s="12">
        <v>75000</v>
      </c>
      <c r="G33" s="12"/>
    </row>
    <row r="34" spans="2:7" ht="15">
      <c r="B34" s="1"/>
      <c r="C34" s="2"/>
      <c r="D34" s="3"/>
      <c r="E34" s="3" t="s">
        <v>48</v>
      </c>
      <c r="F34" s="15">
        <v>-25000</v>
      </c>
      <c r="G34" s="15">
        <f>SUM(F33:F34)</f>
        <v>50000</v>
      </c>
    </row>
    <row r="35" spans="2:7" ht="15">
      <c r="B35" s="1"/>
      <c r="C35" s="2"/>
      <c r="D35" s="3" t="s">
        <v>51</v>
      </c>
      <c r="E35" s="3"/>
      <c r="F35" s="12"/>
      <c r="G35" s="12"/>
    </row>
    <row r="36" spans="2:7" ht="15">
      <c r="B36" s="1"/>
      <c r="C36" s="2"/>
      <c r="D36" s="3"/>
      <c r="E36" s="3" t="s">
        <v>47</v>
      </c>
      <c r="F36" s="12">
        <v>30000</v>
      </c>
      <c r="G36" s="12"/>
    </row>
    <row r="37" spans="2:7" ht="15">
      <c r="B37" s="1"/>
      <c r="C37" s="2"/>
      <c r="D37" s="3"/>
      <c r="E37" s="3" t="s">
        <v>48</v>
      </c>
      <c r="F37" s="15">
        <v>15000</v>
      </c>
      <c r="G37" s="15">
        <f>SUM(F36:F37)</f>
        <v>45000</v>
      </c>
    </row>
    <row r="38" spans="2:7" ht="15">
      <c r="B38" s="1"/>
      <c r="C38" s="2"/>
      <c r="D38" s="1" t="s">
        <v>52</v>
      </c>
      <c r="E38" s="2"/>
      <c r="F38" s="11"/>
      <c r="G38" s="16">
        <f>SUM(G19:G37)</f>
        <v>1725000</v>
      </c>
    </row>
    <row r="39" spans="2:7" ht="15">
      <c r="B39" s="1"/>
      <c r="C39" s="2"/>
      <c r="D39" s="1"/>
      <c r="E39" s="2"/>
      <c r="F39" s="11"/>
      <c r="G39" s="11"/>
    </row>
    <row r="40" spans="2:7" ht="15">
      <c r="B40" s="1"/>
      <c r="C40" s="1" t="s">
        <v>53</v>
      </c>
      <c r="D40" s="2"/>
      <c r="E40" s="2"/>
      <c r="F40" s="11"/>
      <c r="G40" s="11"/>
    </row>
    <row r="41" spans="2:7" ht="15">
      <c r="B41" s="1"/>
      <c r="C41" s="2"/>
      <c r="D41" s="3" t="s">
        <v>68</v>
      </c>
      <c r="E41" s="3"/>
      <c r="F41" s="12">
        <v>225000</v>
      </c>
      <c r="G41" s="12"/>
    </row>
    <row r="42" spans="2:7" ht="15">
      <c r="B42" s="1"/>
      <c r="C42" s="2"/>
      <c r="D42" s="3" t="s">
        <v>54</v>
      </c>
      <c r="E42" s="3"/>
      <c r="F42" s="15">
        <v>50000</v>
      </c>
      <c r="G42" s="12"/>
    </row>
    <row r="43" spans="2:7" ht="15">
      <c r="B43" s="1"/>
      <c r="C43" s="2"/>
      <c r="D43" s="1" t="s">
        <v>55</v>
      </c>
      <c r="E43" s="2"/>
      <c r="F43" s="11"/>
      <c r="G43" s="17">
        <f>SUM(F41:F42)</f>
        <v>275000</v>
      </c>
    </row>
    <row r="44" spans="2:7" ht="15.75" thickBot="1">
      <c r="B44" s="1"/>
      <c r="C44" s="1" t="s">
        <v>56</v>
      </c>
      <c r="D44" s="2"/>
      <c r="E44" s="2"/>
      <c r="F44" s="11"/>
      <c r="G44" s="18">
        <f>+G38+G43</f>
        <v>2000000</v>
      </c>
    </row>
    <row r="45" spans="2:7" ht="16.5" thickBot="1" thickTop="1">
      <c r="B45" s="1" t="s">
        <v>9</v>
      </c>
      <c r="C45" s="2"/>
      <c r="D45" s="2"/>
      <c r="E45" s="2"/>
      <c r="F45" s="11"/>
      <c r="G45" s="18">
        <f>+G15+G39+G44</f>
        <v>3267900</v>
      </c>
    </row>
    <row r="46" spans="2:7" ht="15.75" thickTop="1">
      <c r="B46" s="1"/>
      <c r="C46" s="2"/>
      <c r="D46" s="2"/>
      <c r="E46" s="2"/>
      <c r="F46" s="11"/>
      <c r="G46" s="11"/>
    </row>
    <row r="47" spans="2:7" ht="15">
      <c r="B47" s="1" t="s">
        <v>10</v>
      </c>
      <c r="C47" s="2"/>
      <c r="D47" s="2"/>
      <c r="E47" s="2"/>
      <c r="F47" s="11"/>
      <c r="G47" s="11"/>
    </row>
    <row r="48" spans="2:7" ht="15">
      <c r="B48" s="1"/>
      <c r="C48" s="2"/>
      <c r="D48" s="2"/>
      <c r="E48" s="2"/>
      <c r="F48" s="11"/>
      <c r="G48" s="11"/>
    </row>
    <row r="49" spans="2:7" ht="15">
      <c r="B49" s="1" t="s">
        <v>11</v>
      </c>
      <c r="C49" s="2"/>
      <c r="D49" s="2"/>
      <c r="E49" s="2"/>
      <c r="F49" s="11"/>
      <c r="G49" s="11"/>
    </row>
    <row r="50" spans="2:7" ht="14.25">
      <c r="B50" s="4"/>
      <c r="C50" s="3" t="s">
        <v>12</v>
      </c>
      <c r="D50" s="3"/>
      <c r="E50" s="3"/>
      <c r="F50" s="12">
        <v>250000</v>
      </c>
      <c r="G50" s="12"/>
    </row>
    <row r="51" spans="2:7" ht="14.25">
      <c r="B51" s="4"/>
      <c r="C51" s="3" t="s">
        <v>13</v>
      </c>
      <c r="D51" s="3"/>
      <c r="E51" s="3"/>
      <c r="F51" s="12">
        <v>50000</v>
      </c>
      <c r="G51" s="12"/>
    </row>
    <row r="52" spans="2:7" ht="14.25">
      <c r="B52" s="4"/>
      <c r="C52" s="3" t="s">
        <v>14</v>
      </c>
      <c r="D52" s="3"/>
      <c r="E52" s="3"/>
      <c r="F52" s="12">
        <v>95000</v>
      </c>
      <c r="G52" s="12"/>
    </row>
    <row r="53" spans="2:7" ht="14.25">
      <c r="B53" s="4"/>
      <c r="C53" s="3" t="s">
        <v>15</v>
      </c>
      <c r="D53" s="3"/>
      <c r="E53" s="3"/>
      <c r="F53" s="12">
        <v>50000</v>
      </c>
      <c r="G53" s="12"/>
    </row>
    <row r="54" spans="2:7" ht="14.25">
      <c r="B54" s="4"/>
      <c r="C54" s="3" t="s">
        <v>16</v>
      </c>
      <c r="D54" s="3"/>
      <c r="E54" s="3"/>
      <c r="F54" s="12">
        <v>25000</v>
      </c>
      <c r="G54" s="12"/>
    </row>
    <row r="55" spans="2:7" ht="14.25">
      <c r="B55" s="4"/>
      <c r="C55" s="3" t="s">
        <v>17</v>
      </c>
      <c r="D55" s="3"/>
      <c r="E55" s="3"/>
      <c r="F55" s="12">
        <v>15000</v>
      </c>
      <c r="G55" s="12"/>
    </row>
    <row r="56" spans="2:7" ht="14.25">
      <c r="B56" s="4"/>
      <c r="C56" s="3" t="s">
        <v>18</v>
      </c>
      <c r="D56" s="3"/>
      <c r="E56" s="3"/>
      <c r="F56" s="12">
        <v>45000</v>
      </c>
      <c r="G56" s="12"/>
    </row>
    <row r="57" spans="2:7" ht="15">
      <c r="B57" s="1"/>
      <c r="C57" s="1" t="s">
        <v>19</v>
      </c>
      <c r="D57" s="2"/>
      <c r="E57" s="2"/>
      <c r="F57" s="11"/>
      <c r="G57" s="17">
        <f>SUM(F50:F56)</f>
        <v>530000</v>
      </c>
    </row>
    <row r="58" spans="2:7" ht="15">
      <c r="B58" s="1"/>
      <c r="C58" s="2"/>
      <c r="D58" s="2"/>
      <c r="E58" s="2"/>
      <c r="F58" s="11"/>
      <c r="G58" s="11"/>
    </row>
    <row r="59" spans="2:7" ht="15">
      <c r="B59" s="1" t="s">
        <v>20</v>
      </c>
      <c r="C59" s="2"/>
      <c r="D59" s="2"/>
      <c r="E59" s="2"/>
      <c r="F59" s="11"/>
      <c r="G59" s="11"/>
    </row>
    <row r="60" spans="2:7" ht="14.25">
      <c r="B60" s="4"/>
      <c r="C60" s="3" t="s">
        <v>21</v>
      </c>
      <c r="D60" s="3"/>
      <c r="E60" s="3"/>
      <c r="F60" s="12"/>
      <c r="G60" s="12">
        <v>1500000</v>
      </c>
    </row>
    <row r="61" spans="2:7" ht="14.25">
      <c r="B61" s="4"/>
      <c r="C61" s="3" t="s">
        <v>22</v>
      </c>
      <c r="D61" s="3"/>
      <c r="E61" s="3"/>
      <c r="F61" s="12"/>
      <c r="G61" s="12">
        <v>517900</v>
      </c>
    </row>
    <row r="62" spans="2:7" ht="14.25">
      <c r="B62" s="4"/>
      <c r="C62" s="3" t="s">
        <v>23</v>
      </c>
      <c r="D62" s="3"/>
      <c r="E62" s="3"/>
      <c r="F62" s="12"/>
      <c r="G62" s="12"/>
    </row>
    <row r="63" spans="2:7" ht="14.25">
      <c r="B63" s="4"/>
      <c r="C63" s="3"/>
      <c r="D63" s="3" t="s">
        <v>74</v>
      </c>
      <c r="E63" s="3"/>
      <c r="F63" s="12"/>
      <c r="G63" s="12">
        <v>75000</v>
      </c>
    </row>
    <row r="64" spans="2:7" ht="14.25">
      <c r="B64" s="4"/>
      <c r="C64" s="3"/>
      <c r="D64" s="3" t="s">
        <v>79</v>
      </c>
      <c r="E64" s="3"/>
      <c r="F64" s="12"/>
      <c r="G64" s="12">
        <v>25000</v>
      </c>
    </row>
    <row r="65" spans="2:7" ht="15">
      <c r="B65" s="1"/>
      <c r="C65" s="2"/>
      <c r="D65" s="1" t="s">
        <v>24</v>
      </c>
      <c r="E65" s="2"/>
      <c r="F65" s="11"/>
      <c r="G65" s="17">
        <f>SUM(G63:G64)</f>
        <v>100000</v>
      </c>
    </row>
    <row r="66" spans="2:7" ht="15">
      <c r="B66" s="1"/>
      <c r="C66" s="2" t="s">
        <v>25</v>
      </c>
      <c r="D66" s="1"/>
      <c r="E66" s="2"/>
      <c r="F66" s="11"/>
      <c r="G66" s="17">
        <f>SUM(G60:G61,G65)</f>
        <v>2117900</v>
      </c>
    </row>
    <row r="67" spans="2:7" ht="15">
      <c r="B67" s="1" t="s">
        <v>26</v>
      </c>
      <c r="C67" s="2"/>
      <c r="D67" s="2"/>
      <c r="E67" s="2"/>
      <c r="F67" s="11"/>
      <c r="G67" s="17">
        <f>G57+G66</f>
        <v>2647900</v>
      </c>
    </row>
    <row r="68" spans="2:7" ht="15">
      <c r="B68" s="1"/>
      <c r="C68" s="2"/>
      <c r="D68" s="2"/>
      <c r="E68" s="2"/>
      <c r="F68" s="11"/>
      <c r="G68" s="11"/>
    </row>
    <row r="69" spans="2:7" ht="15">
      <c r="B69" s="1" t="s">
        <v>27</v>
      </c>
      <c r="C69" s="2"/>
      <c r="D69" s="2"/>
      <c r="E69" s="2"/>
      <c r="F69" s="11"/>
      <c r="G69" s="11"/>
    </row>
    <row r="70" spans="2:7" ht="15">
      <c r="B70" s="1"/>
      <c r="C70" s="2" t="s">
        <v>28</v>
      </c>
      <c r="D70" s="4"/>
      <c r="E70" s="3"/>
      <c r="F70" s="12"/>
      <c r="G70" s="12">
        <v>100</v>
      </c>
    </row>
    <row r="71" spans="2:7" ht="15">
      <c r="B71" s="1"/>
      <c r="C71" s="2" t="s">
        <v>29</v>
      </c>
      <c r="D71" s="4"/>
      <c r="E71" s="3"/>
      <c r="F71" s="12"/>
      <c r="G71" s="12">
        <v>250</v>
      </c>
    </row>
    <row r="72" spans="2:7" ht="15">
      <c r="B72" s="1"/>
      <c r="C72" s="2" t="s">
        <v>30</v>
      </c>
      <c r="D72" s="4"/>
      <c r="E72" s="3"/>
      <c r="F72" s="12"/>
      <c r="G72" s="12"/>
    </row>
    <row r="73" spans="2:7" ht="14.25">
      <c r="B73" s="2"/>
      <c r="C73" s="2"/>
      <c r="D73" s="3" t="s">
        <v>31</v>
      </c>
      <c r="E73" s="3"/>
      <c r="F73" s="12">
        <v>540000</v>
      </c>
      <c r="G73" s="12"/>
    </row>
    <row r="74" spans="2:7" ht="14.25">
      <c r="B74" s="2"/>
      <c r="C74" s="2"/>
      <c r="D74" s="3" t="s">
        <v>32</v>
      </c>
      <c r="E74" s="3"/>
      <c r="F74" s="12">
        <v>125000</v>
      </c>
      <c r="G74" s="12"/>
    </row>
    <row r="75" spans="2:7" ht="14.25">
      <c r="B75" s="2"/>
      <c r="C75" s="2"/>
      <c r="D75" s="3" t="s">
        <v>33</v>
      </c>
      <c r="E75" s="3"/>
      <c r="F75" s="15">
        <v>-45600</v>
      </c>
      <c r="G75" s="12"/>
    </row>
    <row r="76" spans="2:7" ht="14.25">
      <c r="B76" s="2"/>
      <c r="C76" s="2"/>
      <c r="D76" s="3" t="s">
        <v>34</v>
      </c>
      <c r="E76" s="3"/>
      <c r="F76" s="12"/>
      <c r="G76" s="12">
        <f>SUM(F73:F75)</f>
        <v>619400</v>
      </c>
    </row>
    <row r="77" spans="2:7" ht="15">
      <c r="B77" s="1" t="s">
        <v>35</v>
      </c>
      <c r="C77" s="2"/>
      <c r="D77" s="1"/>
      <c r="E77" s="1"/>
      <c r="F77" s="16"/>
      <c r="G77" s="17">
        <f>SUM(G70:G76,G71,)</f>
        <v>620000</v>
      </c>
    </row>
    <row r="78" spans="2:7" ht="15">
      <c r="B78" s="1"/>
      <c r="C78" s="2"/>
      <c r="D78" s="2"/>
      <c r="E78" s="2"/>
      <c r="F78" s="11"/>
      <c r="G78" s="11"/>
    </row>
    <row r="79" spans="2:7" ht="15.75" thickBot="1">
      <c r="B79" s="1" t="s">
        <v>36</v>
      </c>
      <c r="C79" s="2"/>
      <c r="D79" s="2"/>
      <c r="E79" s="2"/>
      <c r="F79" s="11"/>
      <c r="G79" s="18">
        <f>G67+G77</f>
        <v>3267900</v>
      </c>
    </row>
    <row r="80" ht="15" thickTop="1"/>
  </sheetData>
  <sheetProtection/>
  <mergeCells count="4">
    <mergeCell ref="B1:G1"/>
    <mergeCell ref="B2:G2"/>
    <mergeCell ref="B3:G3"/>
    <mergeCell ref="B4:G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 template</dc:title>
  <dc:subject/>
  <dc:creator>STPISA</dc:creator>
  <cp:keywords/>
  <dc:description/>
  <cp:lastModifiedBy>Alexander Geniele</cp:lastModifiedBy>
  <dcterms:created xsi:type="dcterms:W3CDTF">2021-04-22T14:57:03Z</dcterms:created>
  <dcterms:modified xsi:type="dcterms:W3CDTF">2021-11-15T15:30:35Z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0x010100C085E17D6B1D4387A3F3C27C8D7960FB006732DBC84B6B4C33BD052CEC2CCF6B2C0017BDA33E53195A488DF6C4FB6C2D19AC</vt:lpwstr>
  </property>
  <property fmtid="{D5CDD505-2E9C-101B-9397-08002B2CF9AE}" pid="3" name="BDCECM_InformationSecurityCategorization">
    <vt:lpwstr>5;#Internal|111f985b-1394-410b-91a2-449991ccf222</vt:lpwstr>
  </property>
  <property fmtid="{D5CDD505-2E9C-101B-9397-08002B2CF9AE}" pid="4" name="BDCECM_RecordSeries">
    <vt:lpwstr>126;#3515-88 - External Communications and Publications|cc813102-d895-494e-8b9b-cc6bdff7ad44</vt:lpwstr>
  </property>
  <property fmtid="{D5CDD505-2E9C-101B-9397-08002B2CF9AE}" pid="5" name="BDCECM_SMCFunc">
    <vt:lpwstr>2;#SVP Marketing and Public Affairs|3c451643-81d1-4553-841b-1630206b6b36</vt:lpwstr>
  </property>
  <property fmtid="{D5CDD505-2E9C-101B-9397-08002B2CF9AE}" pid="6" name="BDCECM_DispApprover">
    <vt:lpwstr>157;#Director Marketing ＆ Client Experience|e180dae5-a4ee-4a79-bdf4-376f558a7da6</vt:lpwstr>
  </property>
  <property fmtid="{D5CDD505-2E9C-101B-9397-08002B2CF9AE}" pid="7" name="Order">
    <vt:r8>7200800</vt:r8>
  </property>
  <property fmtid="{D5CDD505-2E9C-101B-9397-08002B2CF9AE}" pid="8" name="BDCECMMailObject">
    <vt:lpwstr/>
  </property>
  <property fmtid="{D5CDD505-2E9C-101B-9397-08002B2CF9AE}" pid="9" name="BDCECMMailDate">
    <vt:lpwstr/>
  </property>
  <property fmtid="{D5CDD505-2E9C-101B-9397-08002B2CF9AE}" pid="10" name="BDCECMMailTo">
    <vt:lpwstr/>
  </property>
  <property fmtid="{D5CDD505-2E9C-101B-9397-08002B2CF9AE}" pid="11" name="BDCECMMailReplyTo">
    <vt:lpwstr/>
  </property>
  <property fmtid="{D5CDD505-2E9C-101B-9397-08002B2CF9AE}" pid="12" name="nafdf7a42f644c5e834b860c7ffaece5">
    <vt:lpwstr>3515-88 - External Communications and Publications|cc813102-d895-494e-8b9b-cc6bdff7ad44</vt:lpwstr>
  </property>
  <property fmtid="{D5CDD505-2E9C-101B-9397-08002B2CF9AE}" pid="13" name="BDCECM_ClosingDate">
    <vt:lpwstr/>
  </property>
  <property fmtid="{D5CDD505-2E9C-101B-9397-08002B2CF9AE}" pid="14" name="BDCECMMailCc">
    <vt:lpwstr/>
  </property>
  <property fmtid="{D5CDD505-2E9C-101B-9397-08002B2CF9AE}" pid="15" name="p1d5d90637b843e89d9c4445e3979fd3">
    <vt:lpwstr>Internal|111f985b-1394-410b-91a2-449991ccf222</vt:lpwstr>
  </property>
  <property fmtid="{D5CDD505-2E9C-101B-9397-08002B2CF9AE}" pid="16" name="j9ae1621eadf48c487cc3d45cc4e09cc">
    <vt:lpwstr>Director Marketing ＆ Client Experience|e180dae5-a4ee-4a79-bdf4-376f558a7da6</vt:lpwstr>
  </property>
  <property fmtid="{D5CDD505-2E9C-101B-9397-08002B2CF9AE}" pid="17" name="BDCECM_BusinessStatus">
    <vt:lpwstr/>
  </property>
  <property fmtid="{D5CDD505-2E9C-101B-9397-08002B2CF9AE}" pid="18" name="BDCECMMailAttachments">
    <vt:lpwstr>0</vt:lpwstr>
  </property>
  <property fmtid="{D5CDD505-2E9C-101B-9397-08002B2CF9AE}" pid="19" name="BDCECM_EssentialRecord">
    <vt:lpwstr>0</vt:lpwstr>
  </property>
  <property fmtid="{D5CDD505-2E9C-101B-9397-08002B2CF9AE}" pid="20" name="nd3594618ca347b0830edb8d861d1405">
    <vt:lpwstr>SVP Marketing and Public Affairs|3c451643-81d1-4553-841b-1630206b6b36</vt:lpwstr>
  </property>
  <property fmtid="{D5CDD505-2E9C-101B-9397-08002B2CF9AE}" pid="21" name="BDCECM_PersonalInformation">
    <vt:lpwstr>0</vt:lpwstr>
  </property>
  <property fmtid="{D5CDD505-2E9C-101B-9397-08002B2CF9AE}" pid="22" name="BDCECMMailImportance">
    <vt:lpwstr/>
  </property>
  <property fmtid="{D5CDD505-2E9C-101B-9397-08002B2CF9AE}" pid="23" name="BDCECMMailOriginalSubject">
    <vt:lpwstr/>
  </property>
  <property fmtid="{D5CDD505-2E9C-101B-9397-08002B2CF9AE}" pid="24" name="BDCECMMailFrom">
    <vt:lpwstr/>
  </property>
  <property fmtid="{D5CDD505-2E9C-101B-9397-08002B2CF9AE}" pid="25" name="TaxCatchAll">
    <vt:lpwstr>5;#;#157;#;#2;#;#126;#</vt:lpwstr>
  </property>
</Properties>
</file>